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江山春晓\Desktop\"/>
    </mc:Choice>
  </mc:AlternateContent>
  <xr:revisionPtr revIDLastSave="0" documentId="13_ncr:1_{A66E2A25-1384-47C6-941C-87EDEA67F4EC}" xr6:coauthVersionLast="47" xr6:coauthVersionMax="47" xr10:uidLastSave="{00000000-0000-0000-0000-000000000000}"/>
  <bookViews>
    <workbookView xWindow="-110" yWindow="-110" windowWidth="21820" windowHeight="14020" tabRatio="954" activeTab="4" xr2:uid="{00000000-000D-0000-FFFF-FFFF00000000}"/>
  </bookViews>
  <sheets>
    <sheet name="1.基础数据表" sheetId="1" r:id="rId1"/>
    <sheet name="2.整体支出绩效自评表" sheetId="2" r:id="rId2"/>
    <sheet name="3.业务工作专项资金自评表 (2)" sheetId="52" r:id="rId3"/>
    <sheet name="3.业务工作专项资金自评表 (3)" sheetId="53" r:id="rId4"/>
    <sheet name="3.业务工作专项资金自评表 (4)" sheetId="54" r:id="rId5"/>
  </sheets>
  <definedNames>
    <definedName name="_xlnm.Print_Titles" localSheetId="1">'2.整体支出绩效自评表'!$13:$13</definedName>
    <definedName name="_xlnm.Print_Titles" localSheetId="2">'3.业务工作专项资金自评表 (2)'!$13:$13</definedName>
    <definedName name="_xlnm.Print_Titles" localSheetId="3">'3.业务工作专项资金自评表 (3)'!$13:$13</definedName>
    <definedName name="_xlnm.Print_Titles" localSheetId="4">'3.业务工作专项资金自评表 (4)'!$13:$13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54" l="1"/>
  <c r="H7" i="54"/>
  <c r="I7" i="54" s="1"/>
  <c r="H27" i="54" s="1"/>
  <c r="G27" i="53"/>
  <c r="H7" i="53"/>
  <c r="I7" i="53" s="1"/>
  <c r="H27" i="53" s="1"/>
  <c r="G28" i="52"/>
  <c r="H7" i="52"/>
  <c r="I7" i="52" s="1"/>
  <c r="H28" i="52" s="1"/>
  <c r="H28" i="2"/>
  <c r="G14" i="2"/>
  <c r="J5" i="2"/>
  <c r="I28" i="2" s="1"/>
  <c r="I5" i="2"/>
  <c r="F4" i="1"/>
</calcChain>
</file>

<file path=xl/sharedStrings.xml><?xml version="1.0" encoding="utf-8"?>
<sst xmlns="http://schemas.openxmlformats.org/spreadsheetml/2006/main" count="372" uniqueCount="175">
  <si>
    <t>附件2</t>
  </si>
  <si>
    <t>2020年度部门整体支出绩效评价基础数据表</t>
  </si>
  <si>
    <t>财政供养人员情况</t>
  </si>
  <si>
    <t>编制数</t>
  </si>
  <si>
    <r>
      <rPr>
        <b/>
        <sz val="10.5"/>
        <color indexed="8"/>
        <rFont val="Times New Roman"/>
        <family val="1"/>
      </rPr>
      <t>2020</t>
    </r>
    <r>
      <rPr>
        <b/>
        <sz val="10.5"/>
        <color indexed="8"/>
        <rFont val="仿宋_GB2312"/>
        <charset val="134"/>
      </rPr>
      <t>年实际在职人数</t>
    </r>
  </si>
  <si>
    <t>控制率</t>
  </si>
  <si>
    <t>经费控制情况</t>
  </si>
  <si>
    <r>
      <rPr>
        <b/>
        <sz val="10.5"/>
        <color rgb="FF000000"/>
        <rFont val="Times New Roman"/>
        <family val="1"/>
      </rPr>
      <t>2019</t>
    </r>
    <r>
      <rPr>
        <b/>
        <sz val="10.5"/>
        <color rgb="FF000000"/>
        <rFont val="仿宋_GB2312"/>
        <charset val="134"/>
      </rPr>
      <t>年决算数</t>
    </r>
    <r>
      <rPr>
        <b/>
        <sz val="10.5"/>
        <color rgb="FF000000"/>
        <rFont val="Times New Roman"/>
        <family val="1"/>
      </rPr>
      <t xml:space="preserve">
</t>
    </r>
    <r>
      <rPr>
        <b/>
        <sz val="10.5"/>
        <color rgb="FF000000"/>
        <rFont val="仿宋_GB2312"/>
        <charset val="134"/>
      </rPr>
      <t>（万元）</t>
    </r>
  </si>
  <si>
    <r>
      <rPr>
        <b/>
        <sz val="10.5"/>
        <color rgb="FF000000"/>
        <rFont val="Times New Roman"/>
        <family val="1"/>
      </rPr>
      <t>2020</t>
    </r>
    <r>
      <rPr>
        <b/>
        <sz val="10.5"/>
        <color rgb="FF000000"/>
        <rFont val="仿宋_GB2312"/>
        <charset val="134"/>
      </rPr>
      <t>年预算数</t>
    </r>
    <r>
      <rPr>
        <b/>
        <sz val="10.5"/>
        <color rgb="FF000000"/>
        <rFont val="Times New Roman"/>
        <family val="1"/>
      </rPr>
      <t xml:space="preserve">
</t>
    </r>
    <r>
      <rPr>
        <b/>
        <sz val="10.5"/>
        <color rgb="FF000000"/>
        <rFont val="仿宋_GB2312"/>
        <charset val="134"/>
      </rPr>
      <t>（万元）</t>
    </r>
  </si>
  <si>
    <r>
      <rPr>
        <b/>
        <sz val="10.5"/>
        <color rgb="FF000000"/>
        <rFont val="Times New Roman"/>
        <family val="1"/>
      </rPr>
      <t>2020</t>
    </r>
    <r>
      <rPr>
        <b/>
        <sz val="10.5"/>
        <color rgb="FF000000"/>
        <rFont val="仿宋_GB2312"/>
        <charset val="134"/>
      </rPr>
      <t>年决算数</t>
    </r>
    <r>
      <rPr>
        <b/>
        <sz val="10.5"/>
        <color rgb="FF000000"/>
        <rFont val="Times New Roman"/>
        <family val="1"/>
      </rPr>
      <t xml:space="preserve">
</t>
    </r>
    <r>
      <rPr>
        <b/>
        <sz val="10.5"/>
        <color rgb="FF000000"/>
        <rFont val="仿宋_GB2312"/>
        <charset val="134"/>
      </rPr>
      <t>（万元）</t>
    </r>
  </si>
  <si>
    <t>三公经费</t>
  </si>
  <si>
    <r>
      <rPr>
        <sz val="10.5"/>
        <color indexed="8"/>
        <rFont val="Times New Roman"/>
        <family val="1"/>
      </rPr>
      <t xml:space="preserve">   1</t>
    </r>
    <r>
      <rPr>
        <sz val="10.5"/>
        <color indexed="8"/>
        <rFont val="仿宋_GB2312"/>
        <charset val="134"/>
      </rPr>
      <t>、公务用车购置和维护经费</t>
    </r>
  </si>
  <si>
    <t xml:space="preserve">       其中：公车购置</t>
  </si>
  <si>
    <r>
      <rPr>
        <sz val="10.5"/>
        <color indexed="8"/>
        <rFont val="Times New Roman"/>
        <family val="1"/>
      </rPr>
      <t xml:space="preserve">                  </t>
    </r>
    <r>
      <rPr>
        <sz val="10.5"/>
        <color indexed="8"/>
        <rFont val="宋体"/>
        <family val="3"/>
        <charset val="134"/>
      </rPr>
      <t>公车运行维护</t>
    </r>
  </si>
  <si>
    <r>
      <rPr>
        <sz val="10.5"/>
        <color indexed="8"/>
        <rFont val="Times New Roman"/>
        <family val="1"/>
      </rPr>
      <t xml:space="preserve">   2</t>
    </r>
    <r>
      <rPr>
        <sz val="10.5"/>
        <color indexed="8"/>
        <rFont val="仿宋_GB2312"/>
        <charset val="134"/>
      </rPr>
      <t>、出国经费</t>
    </r>
  </si>
  <si>
    <r>
      <rPr>
        <sz val="10.5"/>
        <color indexed="8"/>
        <rFont val="Times New Roman"/>
        <family val="1"/>
      </rPr>
      <t xml:space="preserve">   3</t>
    </r>
    <r>
      <rPr>
        <sz val="10.5"/>
        <color indexed="8"/>
        <rFont val="仿宋_GB2312"/>
        <charset val="134"/>
      </rPr>
      <t>、公务接待</t>
    </r>
  </si>
  <si>
    <t>项目支出：</t>
  </si>
  <si>
    <r>
      <rPr>
        <sz val="10.5"/>
        <color indexed="8"/>
        <rFont val="Times New Roman"/>
        <family val="1"/>
      </rPr>
      <t xml:space="preserve">    1</t>
    </r>
    <r>
      <rPr>
        <sz val="10.5"/>
        <color indexed="8"/>
        <rFont val="仿宋_GB2312"/>
        <charset val="134"/>
      </rPr>
      <t>、业务工作专项</t>
    </r>
  </si>
  <si>
    <r>
      <rPr>
        <sz val="10.5"/>
        <color indexed="8"/>
        <rFont val="Times New Roman"/>
        <family val="1"/>
      </rPr>
      <t xml:space="preserve">    2</t>
    </r>
    <r>
      <rPr>
        <sz val="10.5"/>
        <color indexed="8"/>
        <rFont val="仿宋_GB2312"/>
        <charset val="134"/>
      </rPr>
      <t>、运行维护专项</t>
    </r>
  </si>
  <si>
    <r>
      <rPr>
        <sz val="10.5"/>
        <color rgb="FF000000"/>
        <rFont val="Times New Roman"/>
        <family val="1"/>
      </rPr>
      <t xml:space="preserve">    3</t>
    </r>
    <r>
      <rPr>
        <sz val="10.5"/>
        <color rgb="FF000000"/>
        <rFont val="仿宋_GB2312"/>
        <charset val="134"/>
      </rPr>
      <t>、市级专项资金合计</t>
    </r>
    <r>
      <rPr>
        <sz val="10.5"/>
        <color rgb="FF000000"/>
        <rFont val="Times New Roman"/>
        <family val="1"/>
      </rPr>
      <t>(</t>
    </r>
    <r>
      <rPr>
        <sz val="10.5"/>
        <color rgb="FF000000"/>
        <rFont val="宋体"/>
        <family val="3"/>
        <charset val="134"/>
      </rPr>
      <t>教育专项）</t>
    </r>
  </si>
  <si>
    <t xml:space="preserve">  4、其他事业类发展资金（含上年结转等项目资金）</t>
  </si>
  <si>
    <t>公用经费(基本支出中的一般商品和服务支出)</t>
  </si>
  <si>
    <t xml:space="preserve">    其中：办公经费</t>
  </si>
  <si>
    <r>
      <rPr>
        <sz val="10.5"/>
        <color indexed="8"/>
        <rFont val="Times New Roman"/>
        <family val="1"/>
      </rPr>
      <t xml:space="preserve">               </t>
    </r>
    <r>
      <rPr>
        <sz val="10.5"/>
        <color indexed="8"/>
        <rFont val="宋体"/>
        <family val="3"/>
        <charset val="134"/>
      </rPr>
      <t>水费、电费、差旅费</t>
    </r>
  </si>
  <si>
    <r>
      <rPr>
        <sz val="10.5"/>
        <color indexed="8"/>
        <rFont val="Times New Roman"/>
        <family val="1"/>
      </rPr>
      <t xml:space="preserve">              </t>
    </r>
    <r>
      <rPr>
        <sz val="10.5"/>
        <color indexed="8"/>
        <rFont val="宋体"/>
        <family val="3"/>
        <charset val="134"/>
      </rPr>
      <t>会议费、培训费</t>
    </r>
  </si>
  <si>
    <t>政府采购金额</t>
  </si>
  <si>
    <t>——</t>
  </si>
  <si>
    <t>部门基本支出预算调整</t>
  </si>
  <si>
    <t>楼堂馆所控制情况</t>
  </si>
  <si>
    <t>批复规模</t>
  </si>
  <si>
    <r>
      <rPr>
        <b/>
        <sz val="10.5"/>
        <color indexed="8"/>
        <rFont val="宋体"/>
        <family val="3"/>
        <charset val="134"/>
      </rPr>
      <t>实际规模</t>
    </r>
    <r>
      <rPr>
        <sz val="10"/>
        <color indexed="8"/>
        <rFont val="宋体"/>
        <family val="3"/>
        <charset val="134"/>
      </rPr>
      <t>（平方米）</t>
    </r>
  </si>
  <si>
    <t>规模控制率</t>
  </si>
  <si>
    <t>预算投资（万元）</t>
  </si>
  <si>
    <t>实际投资（万元）</t>
  </si>
  <si>
    <t>投资概算控制率</t>
  </si>
  <si>
    <r>
      <rPr>
        <sz val="10.5"/>
        <color indexed="8"/>
        <rFont val="宋体"/>
        <family val="3"/>
        <charset val="134"/>
      </rPr>
      <t>（</t>
    </r>
    <r>
      <rPr>
        <sz val="10.5"/>
        <color indexed="8"/>
        <rFont val="Times New Roman"/>
        <family val="1"/>
      </rPr>
      <t>2020</t>
    </r>
    <r>
      <rPr>
        <sz val="10.5"/>
        <color indexed="8"/>
        <rFont val="仿宋_GB2312"/>
        <charset val="134"/>
      </rPr>
      <t>年完工项目）</t>
    </r>
  </si>
  <si>
    <t>（平方米）</t>
  </si>
  <si>
    <t>无</t>
  </si>
  <si>
    <t>厉行节约保障措施</t>
  </si>
  <si>
    <t>1、进一步完善内控制度，把厉行节约各项要求严格落实到各项工作。
2、推进资金使用精细化管理。进一步落实新会计改革精神，加快建立健全科学的预算决策与编制机制，切实增强预算约束力。继续深化收支两条线管理改革，将非税收入纳入预算管理，全面规范学校的收支活动。
3、进一步控制一般性支出。进一步完善行政成本控制制度。</t>
  </si>
  <si>
    <t>说明：“项目支出”需要填报基本支出以外的所有项目支出情况，“公用经费”填报基本支出中的一般商品和服务支出。</t>
  </si>
  <si>
    <t>附件3</t>
  </si>
  <si>
    <t>2020年度部门整体支出绩效自评表</t>
  </si>
  <si>
    <t>省级预算部门名称</t>
  </si>
  <si>
    <t>湘南幼儿师范高等专科学校</t>
  </si>
  <si>
    <t>年度预算申请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</si>
  <si>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</si>
  <si>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</si>
  <si>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</si>
  <si>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</si>
  <si>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</si>
  <si>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</si>
  <si>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</si>
  <si>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 xml:space="preserve">  按收入性质分：</t>
  </si>
  <si>
    <t xml:space="preserve">  按支出性质分：</t>
  </si>
  <si>
    <t xml:space="preserve">     其中：  一般公共预算：</t>
  </si>
  <si>
    <t xml:space="preserve"> 其中：基本支出:</t>
  </si>
  <si>
    <t xml:space="preserve">           政府性基金拨款：</t>
  </si>
  <si>
    <t xml:space="preserve">      项目支出:</t>
  </si>
  <si>
    <t>纳入专户管理的非税收入拨款：</t>
  </si>
  <si>
    <t xml:space="preserve">                其他资金：</t>
  </si>
  <si>
    <t>年度总体目标</t>
  </si>
  <si>
    <t>预期目标</t>
  </si>
  <si>
    <t>实际完成情况　</t>
  </si>
  <si>
    <t xml:space="preserve">1、学生年末就业率高达95%以上
2、每年招大中专生1900余人；
3、每年为财政创收2000多万非税收入
</t>
  </si>
  <si>
    <t>1、今年我校毕业生就业率表现亮眼，毕业生初次就业率达80.9%以上，对口就业率达93.97%以上；
2、招生五年制大专生675人，三年制大专生1300人；
3、去年非税收入共计2331.49万元</t>
  </si>
  <si>
    <t>绩效指标</t>
  </si>
  <si>
    <t>一级指标</t>
  </si>
  <si>
    <t>二级指标</t>
  </si>
  <si>
    <t>三级指标</t>
  </si>
  <si>
    <t>年度
指标值</t>
  </si>
  <si>
    <t>实际完成值</t>
  </si>
  <si>
    <t>偏差原因分析
及改进措施</t>
  </si>
  <si>
    <t>产出指标(50分)</t>
  </si>
  <si>
    <t>数量指标</t>
  </si>
  <si>
    <t>在编人员控制率</t>
  </si>
  <si>
    <t>≤100%</t>
  </si>
  <si>
    <t>“三公经费”变动率</t>
  </si>
  <si>
    <t>≤0%</t>
  </si>
  <si>
    <t>质量指标</t>
  </si>
  <si>
    <t>预算控制率</t>
  </si>
  <si>
    <t>预算控制率≤100%，计7分；超过10%，计6分；超过20%，计5分；超过30%（含），计4分；超过40%（含），计3分，超过50%不得分。</t>
  </si>
  <si>
    <t>中省资金未计入年初预算，因此实际支出大于年初预算，将进一步细化年初预算，根据市财政规定做好预算工作</t>
  </si>
  <si>
    <t>新建楼堂馆所面积控制率</t>
  </si>
  <si>
    <t>时效指标</t>
  </si>
  <si>
    <t>资金到位率</t>
  </si>
  <si>
    <t>到位及时率</t>
  </si>
  <si>
    <t>效益指标（30分）</t>
  </si>
  <si>
    <t>经济效指标</t>
  </si>
  <si>
    <t>非税收入</t>
  </si>
  <si>
    <t>≥2000万元</t>
  </si>
  <si>
    <t>社会效益
指标</t>
  </si>
  <si>
    <t>初次就业率</t>
  </si>
  <si>
    <t>≥70%</t>
  </si>
  <si>
    <t>对口就业率</t>
  </si>
  <si>
    <t>≥80%</t>
  </si>
  <si>
    <t>生态效益指标</t>
  </si>
  <si>
    <t>生态环保思想
教育</t>
  </si>
  <si>
    <t>对生态发展带来正面影响</t>
  </si>
  <si>
    <t>有</t>
  </si>
  <si>
    <t>可持续影响指标</t>
  </si>
  <si>
    <t>地区人才培养
建设</t>
  </si>
  <si>
    <t>有扶持本地教育发展的项目</t>
  </si>
  <si>
    <t>有（公费生定向培养）</t>
  </si>
  <si>
    <t>科学研究建设</t>
  </si>
  <si>
    <t>有科研项目</t>
  </si>
  <si>
    <t>满意度指标10分）</t>
  </si>
  <si>
    <t>服务对象满意度指标</t>
  </si>
  <si>
    <t>学生满意度</t>
  </si>
  <si>
    <t>教职工满意度</t>
  </si>
  <si>
    <t>总分</t>
  </si>
  <si>
    <t xml:space="preserve"> </t>
  </si>
  <si>
    <t>附件4</t>
  </si>
  <si>
    <t>2020年度部门项目支出绩效自评表</t>
  </si>
  <si>
    <t>项目支出名称</t>
  </si>
  <si>
    <t>教育专项</t>
  </si>
  <si>
    <t>主管部门</t>
  </si>
  <si>
    <t>郴州市教育局</t>
  </si>
  <si>
    <t>实施单位</t>
  </si>
  <si>
    <t>项目资金（万元）</t>
  </si>
  <si>
    <t>年初</t>
  </si>
  <si>
    <t>全年</t>
  </si>
  <si>
    <t>执行率(%)</t>
  </si>
  <si>
    <t>预算数</t>
  </si>
  <si>
    <t>执行数</t>
  </si>
  <si>
    <t>年度资金总额　</t>
  </si>
  <si>
    <t>其中：当年财政拨款　</t>
  </si>
  <si>
    <t>上年结转资金　</t>
  </si>
  <si>
    <t>其他资金</t>
  </si>
  <si>
    <t>实际完成情况</t>
  </si>
  <si>
    <t>为维持学校各项工作运行正常，扩大教师规模，提高办学条件，推动学科、专业集群拓展，人才培养模式创新，提高学生质量。</t>
  </si>
  <si>
    <t>新建图书馆、第四食堂今年全部完工，已经投入使用。体育馆、学海广场、老校舍屋面维修继续开工，老校舍屋面维修、运动场后山护坡建设已经开工。学科发展良好。</t>
  </si>
  <si>
    <t>绩效
指标</t>
  </si>
  <si>
    <t>一级
指标</t>
  </si>
  <si>
    <t>二级
指标</t>
  </si>
  <si>
    <t>年度指标值</t>
  </si>
  <si>
    <t>偏差原因分析及改进措施</t>
  </si>
  <si>
    <t>产出指标（50分)</t>
  </si>
  <si>
    <t>实际完成率</t>
  </si>
  <si>
    <t>疫情原因导致工程进度慢</t>
  </si>
  <si>
    <t>完成及时率</t>
  </si>
  <si>
    <t>质量
指标</t>
  </si>
  <si>
    <t>成本指标</t>
  </si>
  <si>
    <t>成本节约率</t>
  </si>
  <si>
    <t>≥100</t>
  </si>
  <si>
    <t>≥100%</t>
  </si>
  <si>
    <t>效益
指标
（30分）</t>
  </si>
  <si>
    <t>经济效益
指标</t>
  </si>
  <si>
    <t>项目实施对经济发展所带来的直接或间接影响情况</t>
  </si>
  <si>
    <t>对经济发展带来正面影响</t>
  </si>
  <si>
    <t xml:space="preserve">社会效益
指标
</t>
  </si>
  <si>
    <t>项目实施对社会发展所带来的直接或间接影响情况</t>
  </si>
  <si>
    <t>对社会发展带来正面影响</t>
  </si>
  <si>
    <t xml:space="preserve">生态效益
指标
</t>
  </si>
  <si>
    <t>项目实施对生态环境所带来的直接或间接影响情况</t>
  </si>
  <si>
    <t>可持续影响
指标</t>
  </si>
  <si>
    <t>学校改善基础设施建设</t>
  </si>
  <si>
    <t>有利于该项含学校基础设施建设</t>
  </si>
  <si>
    <t>扩大在本地影响力</t>
  </si>
  <si>
    <t>有利于扩大在本地的影响力</t>
  </si>
  <si>
    <t>满意度
指标（10分）</t>
  </si>
  <si>
    <t>运行维护经费</t>
  </si>
  <si>
    <t>进一步解决我校外聘教师的经费问题，减轻教师教学压力，改善办学条件，提高教学质量，维持学校日常工作运转，全面促进合格高校建设和学校内涵发展。</t>
  </si>
  <si>
    <t>维持丽学校教学工作的运转，提升丽学科综合实力和核心竞争力，学校教育各阶段工作顺利开展。</t>
  </si>
  <si>
    <t>数量 指标</t>
  </si>
  <si>
    <t>2020年12月工资和年底绩效奖金于2021年1月发放</t>
  </si>
  <si>
    <t>时效 指标</t>
  </si>
  <si>
    <t>成本 指标</t>
  </si>
  <si>
    <t>项目实施对经济发展所带来的直接或间接影响情况。</t>
  </si>
  <si>
    <t>项目实施对社会发展所带来的直接或间接影响情况。</t>
  </si>
  <si>
    <t>项目实施对生态环境所带来的直接或间接影响情况。</t>
  </si>
  <si>
    <t xml:space="preserve"> 业务工作经费</t>
  </si>
  <si>
    <t>缩小我校思政等相关资金缺口，为我校日常工作等正常开展提供经费保障，提升我校办学能力。</t>
  </si>
  <si>
    <t>维持了学校日常工作的运转，促进了学校各项工作有序顺利开展。</t>
  </si>
  <si>
    <t>年底有少部分付款票据未及时报账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</si>
</sst>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8" formatCode="0.0_ "/>
    <numFmt numFmtId="179" formatCode="#,##0.00_ "/>
    <numFmt numFmtId="180" formatCode="0.00_);[Red]\(0.00\)"/>
    <numFmt numFmtId="181" formatCode="0.00_ "/>
    <numFmt numFmtId="182" formatCode="0.0%"/>
  </numFmts>
  <fonts count="30">
    <font>
      <sz val="11"/>
      <color theme="1"/>
      <name val="宋体"/>
      <charset val="134"/>
      <scheme val="minor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sz val="9"/>
      <color indexed="8"/>
      <name val="仿宋"/>
      <charset val="134"/>
    </font>
    <font>
      <b/>
      <sz val="9"/>
      <color indexed="8"/>
      <name val="仿宋"/>
      <charset val="134"/>
    </font>
    <font>
      <sz val="9"/>
      <color indexed="8"/>
      <name val="宋体"/>
      <charset val="134"/>
    </font>
    <font>
      <sz val="16"/>
      <color indexed="8"/>
      <name val="黑体"/>
      <charset val="134"/>
    </font>
    <font>
      <sz val="18"/>
      <color indexed="8"/>
      <name val="方正小标宋_GBK"/>
      <charset val="134"/>
    </font>
    <font>
      <sz val="9"/>
      <color indexed="8"/>
      <name val="方正小标宋_GBK"/>
      <charset val="134"/>
    </font>
    <font>
      <b/>
      <sz val="10"/>
      <color indexed="8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b/>
      <sz val="11"/>
      <color indexed="8"/>
      <name val="宋体"/>
      <family val="3"/>
      <charset val="134"/>
    </font>
    <font>
      <sz val="20"/>
      <color indexed="8"/>
      <name val="方正小标宋_GBK"/>
      <charset val="134"/>
    </font>
    <font>
      <b/>
      <sz val="10.5"/>
      <color indexed="8"/>
      <name val="宋体"/>
      <family val="3"/>
      <charset val="134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b/>
      <sz val="10.5"/>
      <color rgb="FF000000"/>
      <name val="Times New Roman"/>
      <family val="1"/>
    </font>
    <font>
      <sz val="10"/>
      <color indexed="8"/>
      <name val="宋体"/>
      <family val="3"/>
      <charset val="134"/>
      <scheme val="major"/>
    </font>
    <font>
      <sz val="10.5"/>
      <color rgb="FF000000"/>
      <name val="Times New Roman"/>
      <family val="1"/>
    </font>
    <font>
      <sz val="10.5"/>
      <color indexed="8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color indexed="8"/>
      <name val="宋体"/>
      <family val="3"/>
      <charset val="134"/>
    </font>
    <font>
      <sz val="11"/>
      <color indexed="8"/>
      <name val="仿宋_GB2312"/>
      <charset val="134"/>
    </font>
    <font>
      <b/>
      <sz val="10.5"/>
      <color indexed="8"/>
      <name val="仿宋_GB2312"/>
      <charset val="134"/>
    </font>
    <font>
      <b/>
      <sz val="10.5"/>
      <color rgb="FF000000"/>
      <name val="仿宋_GB2312"/>
      <charset val="134"/>
    </font>
    <font>
      <sz val="10.5"/>
      <color indexed="8"/>
      <name val="仿宋_GB2312"/>
      <charset val="134"/>
    </font>
    <font>
      <sz val="10.5"/>
      <color rgb="FF000000"/>
      <name val="仿宋_GB2312"/>
      <charset val="134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9" fontId="10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9" fontId="1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8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9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182" fontId="10" fillId="0" borderId="1" xfId="0" applyNumberFormat="1" applyFont="1" applyFill="1" applyBorder="1" applyAlignment="1">
      <alignment horizontal="center" vertical="center" wrapText="1"/>
    </xf>
    <xf numFmtId="18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3" borderId="0" xfId="0" applyFill="1">
      <alignment vertical="center"/>
    </xf>
    <xf numFmtId="0" fontId="12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80" fontId="10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81" fontId="10" fillId="0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justify" vertical="center" wrapText="1" indent="2"/>
    </xf>
    <xf numFmtId="0" fontId="10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28"/>
  <sheetViews>
    <sheetView workbookViewId="0">
      <selection activeCell="A6" sqref="A6"/>
    </sheetView>
  </sheetViews>
  <sheetFormatPr defaultColWidth="8.7265625" defaultRowHeight="14"/>
  <cols>
    <col min="1" max="1" width="29.6328125" customWidth="1"/>
    <col min="2" max="2" width="10.54296875" customWidth="1"/>
    <col min="3" max="3" width="9.08984375" customWidth="1"/>
    <col min="4" max="4" width="7.81640625" customWidth="1"/>
    <col min="5" max="5" width="9.08984375" customWidth="1"/>
    <col min="6" max="6" width="9" customWidth="1"/>
    <col min="7" max="7" width="9.6328125" customWidth="1"/>
  </cols>
  <sheetData>
    <row r="1" spans="1:7" ht="24" customHeight="1">
      <c r="A1" s="33" t="s">
        <v>0</v>
      </c>
    </row>
    <row r="2" spans="1:7" ht="28.5" customHeight="1">
      <c r="A2" s="56" t="s">
        <v>1</v>
      </c>
      <c r="B2" s="56"/>
      <c r="C2" s="56"/>
      <c r="D2" s="56"/>
      <c r="E2" s="56"/>
      <c r="F2" s="56"/>
      <c r="G2" s="56"/>
    </row>
    <row r="3" spans="1:7" ht="31" customHeight="1">
      <c r="A3" s="68" t="s">
        <v>2</v>
      </c>
      <c r="B3" s="57" t="s">
        <v>3</v>
      </c>
      <c r="C3" s="57"/>
      <c r="D3" s="57" t="s">
        <v>4</v>
      </c>
      <c r="E3" s="57"/>
      <c r="F3" s="57" t="s">
        <v>5</v>
      </c>
      <c r="G3" s="57"/>
    </row>
    <row r="4" spans="1:7" ht="20.149999999999999" customHeight="1">
      <c r="A4" s="57"/>
      <c r="B4" s="58">
        <v>276</v>
      </c>
      <c r="C4" s="58"/>
      <c r="D4" s="58">
        <v>257</v>
      </c>
      <c r="E4" s="58"/>
      <c r="F4" s="59">
        <f>D4/B4</f>
        <v>0.9311594202898551</v>
      </c>
      <c r="G4" s="59"/>
    </row>
    <row r="5" spans="1:7" ht="29" customHeight="1">
      <c r="A5" s="47" t="s">
        <v>6</v>
      </c>
      <c r="B5" s="60" t="s">
        <v>7</v>
      </c>
      <c r="C5" s="57"/>
      <c r="D5" s="60" t="s">
        <v>8</v>
      </c>
      <c r="E5" s="57"/>
      <c r="F5" s="60" t="s">
        <v>9</v>
      </c>
      <c r="G5" s="57"/>
    </row>
    <row r="6" spans="1:7" ht="20.149999999999999" customHeight="1">
      <c r="A6" s="49" t="s">
        <v>10</v>
      </c>
      <c r="B6" s="61">
        <v>14.64</v>
      </c>
      <c r="C6" s="61"/>
      <c r="D6" s="61">
        <v>22</v>
      </c>
      <c r="E6" s="61"/>
      <c r="F6" s="61">
        <v>7.89</v>
      </c>
      <c r="G6" s="61"/>
    </row>
    <row r="7" spans="1:7" ht="20.149999999999999" customHeight="1">
      <c r="A7" s="50" t="s">
        <v>11</v>
      </c>
      <c r="B7" s="61">
        <v>11.75</v>
      </c>
      <c r="C7" s="61"/>
      <c r="D7" s="61">
        <v>13</v>
      </c>
      <c r="E7" s="61"/>
      <c r="F7" s="61">
        <v>7.16</v>
      </c>
      <c r="G7" s="61"/>
    </row>
    <row r="8" spans="1:7" ht="20.149999999999999" customHeight="1">
      <c r="A8" s="50" t="s">
        <v>12</v>
      </c>
      <c r="B8" s="61"/>
      <c r="C8" s="61"/>
      <c r="D8" s="61"/>
      <c r="E8" s="61"/>
      <c r="F8" s="61"/>
      <c r="G8" s="61"/>
    </row>
    <row r="9" spans="1:7" ht="20.149999999999999" customHeight="1">
      <c r="A9" s="50" t="s">
        <v>13</v>
      </c>
      <c r="B9" s="61">
        <v>11.75</v>
      </c>
      <c r="C9" s="61"/>
      <c r="D9" s="61">
        <v>13</v>
      </c>
      <c r="E9" s="61"/>
      <c r="F9" s="61">
        <v>7.16</v>
      </c>
      <c r="G9" s="61"/>
    </row>
    <row r="10" spans="1:7" ht="20.149999999999999" customHeight="1">
      <c r="A10" s="50" t="s">
        <v>14</v>
      </c>
      <c r="B10" s="61">
        <v>0</v>
      </c>
      <c r="C10" s="61"/>
      <c r="D10" s="61">
        <v>4</v>
      </c>
      <c r="E10" s="61"/>
      <c r="F10" s="61">
        <v>0</v>
      </c>
      <c r="G10" s="61"/>
    </row>
    <row r="11" spans="1:7" ht="20.149999999999999" customHeight="1">
      <c r="A11" s="50" t="s">
        <v>15</v>
      </c>
      <c r="B11" s="61">
        <v>2.89</v>
      </c>
      <c r="C11" s="61"/>
      <c r="D11" s="61">
        <v>5</v>
      </c>
      <c r="E11" s="61"/>
      <c r="F11" s="61">
        <v>0.73</v>
      </c>
      <c r="G11" s="61"/>
    </row>
    <row r="12" spans="1:7" s="45" customFormat="1" ht="20.149999999999999" customHeight="1">
      <c r="A12" s="51" t="s">
        <v>16</v>
      </c>
      <c r="B12" s="62"/>
      <c r="C12" s="62"/>
      <c r="D12" s="62"/>
      <c r="E12" s="62"/>
      <c r="F12" s="62"/>
      <c r="G12" s="62"/>
    </row>
    <row r="13" spans="1:7" ht="24" customHeight="1">
      <c r="A13" s="50" t="s">
        <v>17</v>
      </c>
      <c r="B13" s="63"/>
      <c r="C13" s="63"/>
      <c r="D13" s="63">
        <v>35</v>
      </c>
      <c r="E13" s="63"/>
      <c r="F13" s="63">
        <v>34.28</v>
      </c>
      <c r="G13" s="63"/>
    </row>
    <row r="14" spans="1:7" ht="24" customHeight="1">
      <c r="A14" s="50" t="s">
        <v>18</v>
      </c>
      <c r="B14" s="63"/>
      <c r="C14" s="63"/>
      <c r="D14" s="63">
        <v>250</v>
      </c>
      <c r="E14" s="63"/>
      <c r="F14" s="63">
        <v>167.04</v>
      </c>
      <c r="G14" s="63"/>
    </row>
    <row r="15" spans="1:7" ht="24" customHeight="1">
      <c r="A15" s="52" t="s">
        <v>19</v>
      </c>
      <c r="B15" s="63">
        <v>3015.37</v>
      </c>
      <c r="C15" s="63"/>
      <c r="D15" s="63">
        <v>4390</v>
      </c>
      <c r="E15" s="63"/>
      <c r="F15" s="63">
        <v>3117.22</v>
      </c>
      <c r="G15" s="63"/>
    </row>
    <row r="16" spans="1:7" ht="27" customHeight="1">
      <c r="A16" s="53" t="s">
        <v>20</v>
      </c>
      <c r="B16" s="63">
        <v>1362.78</v>
      </c>
      <c r="C16" s="63"/>
      <c r="D16" s="63"/>
      <c r="E16" s="63"/>
      <c r="F16" s="63">
        <v>1959.41</v>
      </c>
      <c r="G16" s="63"/>
    </row>
    <row r="17" spans="1:7" ht="27.75" customHeight="1">
      <c r="A17" s="49" t="s">
        <v>21</v>
      </c>
      <c r="B17" s="61">
        <v>1122.7</v>
      </c>
      <c r="C17" s="61"/>
      <c r="D17" s="61">
        <v>340.55</v>
      </c>
      <c r="E17" s="61"/>
      <c r="F17" s="61">
        <v>1066.8499999999999</v>
      </c>
      <c r="G17" s="61"/>
    </row>
    <row r="18" spans="1:7" ht="20.149999999999999" customHeight="1">
      <c r="A18" s="50" t="s">
        <v>22</v>
      </c>
      <c r="B18" s="64">
        <v>14.88</v>
      </c>
      <c r="C18" s="64"/>
      <c r="D18" s="64">
        <v>9</v>
      </c>
      <c r="E18" s="64"/>
      <c r="F18" s="64">
        <v>8.61</v>
      </c>
      <c r="G18" s="64"/>
    </row>
    <row r="19" spans="1:7" ht="20.149999999999999" customHeight="1">
      <c r="A19" s="50" t="s">
        <v>23</v>
      </c>
      <c r="B19" s="64">
        <v>149.41999999999999</v>
      </c>
      <c r="C19" s="64"/>
      <c r="D19" s="64">
        <v>125</v>
      </c>
      <c r="E19" s="64"/>
      <c r="F19" s="64">
        <v>153.44999999999999</v>
      </c>
      <c r="G19" s="64"/>
    </row>
    <row r="20" spans="1:7" ht="20.149999999999999" customHeight="1">
      <c r="A20" s="50" t="s">
        <v>24</v>
      </c>
      <c r="B20" s="64">
        <v>69</v>
      </c>
      <c r="C20" s="64"/>
      <c r="D20" s="64">
        <v>10</v>
      </c>
      <c r="E20" s="64"/>
      <c r="F20" s="64">
        <v>46.34</v>
      </c>
      <c r="G20" s="64"/>
    </row>
    <row r="21" spans="1:7" ht="20.149999999999999" customHeight="1">
      <c r="A21" s="49" t="s">
        <v>25</v>
      </c>
      <c r="B21" s="61" t="s">
        <v>26</v>
      </c>
      <c r="C21" s="61"/>
      <c r="D21" s="61">
        <v>4000</v>
      </c>
      <c r="E21" s="61"/>
      <c r="F21" s="61">
        <v>786.96</v>
      </c>
      <c r="G21" s="61"/>
    </row>
    <row r="22" spans="1:7" ht="20.149999999999999" customHeight="1">
      <c r="A22" s="49" t="s">
        <v>27</v>
      </c>
      <c r="B22" s="61" t="s">
        <v>26</v>
      </c>
      <c r="C22" s="61"/>
      <c r="D22" s="63">
        <v>3204.49</v>
      </c>
      <c r="E22" s="63"/>
      <c r="F22" s="63">
        <v>7221.44</v>
      </c>
      <c r="G22" s="63"/>
    </row>
    <row r="23" spans="1:7" s="46" customFormat="1" ht="20.149999999999999" customHeight="1">
      <c r="A23" s="47" t="s">
        <v>28</v>
      </c>
      <c r="B23" s="47" t="s">
        <v>29</v>
      </c>
      <c r="C23" s="68" t="s">
        <v>30</v>
      </c>
      <c r="D23" s="68" t="s">
        <v>31</v>
      </c>
      <c r="E23" s="68" t="s">
        <v>32</v>
      </c>
      <c r="F23" s="68" t="s">
        <v>33</v>
      </c>
      <c r="G23" s="68" t="s">
        <v>34</v>
      </c>
    </row>
    <row r="24" spans="1:7" ht="20.149999999999999" customHeight="1">
      <c r="A24" s="48" t="s">
        <v>35</v>
      </c>
      <c r="B24" s="54" t="s">
        <v>36</v>
      </c>
      <c r="C24" s="58"/>
      <c r="D24" s="58"/>
      <c r="E24" s="58"/>
      <c r="F24" s="58"/>
      <c r="G24" s="58"/>
    </row>
    <row r="25" spans="1:7" ht="20.149999999999999" customHeight="1">
      <c r="A25" s="55" t="s">
        <v>37</v>
      </c>
      <c r="B25" s="48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ht="114" customHeight="1">
      <c r="A26" s="47" t="s">
        <v>38</v>
      </c>
      <c r="B26" s="65" t="s">
        <v>39</v>
      </c>
      <c r="C26" s="66"/>
      <c r="D26" s="66"/>
      <c r="E26" s="66"/>
      <c r="F26" s="66"/>
      <c r="G26" s="66"/>
    </row>
    <row r="27" spans="1:7" ht="38.15" customHeight="1">
      <c r="A27" s="67" t="s">
        <v>40</v>
      </c>
      <c r="B27" s="67"/>
      <c r="C27" s="67"/>
      <c r="D27" s="67"/>
      <c r="E27" s="67"/>
      <c r="F27" s="67"/>
      <c r="G27" s="67"/>
    </row>
    <row r="28" spans="1:7" ht="20.149999999999999" customHeight="1"/>
  </sheetData>
  <mergeCells count="69">
    <mergeCell ref="B26:G26"/>
    <mergeCell ref="A27:G27"/>
    <mergeCell ref="A3:A4"/>
    <mergeCell ref="C23:C24"/>
    <mergeCell ref="D23:D24"/>
    <mergeCell ref="E23:E24"/>
    <mergeCell ref="F23:F24"/>
    <mergeCell ref="G23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A2:G2"/>
    <mergeCell ref="B3:C3"/>
    <mergeCell ref="D3:E3"/>
    <mergeCell ref="F3:G3"/>
    <mergeCell ref="B4:C4"/>
    <mergeCell ref="D4:E4"/>
    <mergeCell ref="F4:G4"/>
  </mergeCells>
  <phoneticPr fontId="29" type="noConversion"/>
  <pageMargins left="0.74791666666666701" right="0.74791666666666701" top="0.55069444444444404" bottom="0.23611111111111099" header="0.51180555555555596" footer="0.196527777777778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J30"/>
  <sheetViews>
    <sheetView topLeftCell="A19" workbookViewId="0">
      <selection activeCell="F16" sqref="F16"/>
    </sheetView>
  </sheetViews>
  <sheetFormatPr defaultColWidth="8.7265625" defaultRowHeight="14"/>
  <cols>
    <col min="1" max="1" width="8.36328125" customWidth="1"/>
    <col min="2" max="2" width="9.81640625" customWidth="1"/>
    <col min="3" max="3" width="7" customWidth="1"/>
    <col min="4" max="4" width="11" customWidth="1"/>
    <col min="5" max="5" width="5.90625" customWidth="1"/>
    <col min="6" max="6" width="18.6328125" customWidth="1"/>
    <col min="7" max="7" width="10" customWidth="1"/>
    <col min="8" max="8" width="6.7265625" style="32" customWidth="1"/>
    <col min="9" max="9" width="8.36328125" style="32" customWidth="1"/>
    <col min="10" max="10" width="12.54296875" customWidth="1"/>
  </cols>
  <sheetData>
    <row r="1" spans="1:10" ht="21">
      <c r="A1" s="33" t="s">
        <v>41</v>
      </c>
    </row>
    <row r="2" spans="1:10" ht="18" customHeight="1">
      <c r="A2" s="69" t="s">
        <v>42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" customHeight="1">
      <c r="A3" s="34" t="s">
        <v>43</v>
      </c>
      <c r="B3" s="70" t="s">
        <v>44</v>
      </c>
      <c r="C3" s="70"/>
      <c r="D3" s="70"/>
      <c r="E3" s="70"/>
      <c r="F3" s="70"/>
      <c r="G3" s="70"/>
      <c r="H3" s="70"/>
      <c r="I3" s="70"/>
      <c r="J3" s="70"/>
    </row>
    <row r="4" spans="1:10" ht="27" customHeight="1">
      <c r="A4" s="70" t="s">
        <v>45</v>
      </c>
      <c r="B4" s="70"/>
      <c r="C4" s="70"/>
      <c r="D4" s="18" t="s">
        <v>46</v>
      </c>
      <c r="E4" s="71" t="s">
        <v>47</v>
      </c>
      <c r="F4" s="72"/>
      <c r="G4" s="35" t="s">
        <v>48</v>
      </c>
      <c r="H4" s="35" t="s">
        <v>49</v>
      </c>
      <c r="I4" s="35" t="s">
        <v>50</v>
      </c>
      <c r="J4" s="35" t="s">
        <v>51</v>
      </c>
    </row>
    <row r="5" spans="1:10" s="5" customFormat="1" ht="25.5" customHeight="1">
      <c r="A5" s="87"/>
      <c r="B5" s="73" t="s">
        <v>52</v>
      </c>
      <c r="C5" s="73"/>
      <c r="D5" s="36">
        <v>10179.49</v>
      </c>
      <c r="E5" s="74">
        <v>10179.49</v>
      </c>
      <c r="F5" s="74"/>
      <c r="G5" s="36">
        <v>12499.39</v>
      </c>
      <c r="H5" s="10">
        <v>10</v>
      </c>
      <c r="I5" s="42">
        <f>G5/E5</f>
        <v>1.2278994330757238</v>
      </c>
      <c r="J5" s="14">
        <f>H5*I5</f>
        <v>12.278994330757238</v>
      </c>
    </row>
    <row r="6" spans="1:10" s="5" customFormat="1" ht="14" customHeight="1">
      <c r="A6" s="70"/>
      <c r="B6" s="75" t="s">
        <v>53</v>
      </c>
      <c r="C6" s="76"/>
      <c r="D6" s="76"/>
      <c r="E6" s="76"/>
      <c r="F6" s="77"/>
      <c r="G6" s="78" t="s">
        <v>54</v>
      </c>
      <c r="H6" s="73"/>
      <c r="I6" s="73"/>
      <c r="J6" s="78"/>
    </row>
    <row r="7" spans="1:10" s="5" customFormat="1" ht="21" customHeight="1">
      <c r="A7" s="70"/>
      <c r="B7" s="79" t="s">
        <v>55</v>
      </c>
      <c r="C7" s="80"/>
      <c r="D7" s="80"/>
      <c r="E7" s="81">
        <v>7879.49</v>
      </c>
      <c r="F7" s="81"/>
      <c r="G7" s="79" t="s">
        <v>56</v>
      </c>
      <c r="H7" s="80"/>
      <c r="I7" s="80"/>
      <c r="J7" s="15">
        <v>4005.61</v>
      </c>
    </row>
    <row r="8" spans="1:10" s="5" customFormat="1" ht="16" customHeight="1">
      <c r="A8" s="70"/>
      <c r="B8" s="79" t="s">
        <v>57</v>
      </c>
      <c r="C8" s="80"/>
      <c r="D8" s="80"/>
      <c r="E8" s="81">
        <v>0</v>
      </c>
      <c r="F8" s="81"/>
      <c r="G8" s="79" t="s">
        <v>58</v>
      </c>
      <c r="H8" s="80"/>
      <c r="I8" s="80"/>
      <c r="J8" s="15">
        <v>6173.88</v>
      </c>
    </row>
    <row r="9" spans="1:10" ht="21" customHeight="1">
      <c r="A9" s="70"/>
      <c r="B9" s="71" t="s">
        <v>59</v>
      </c>
      <c r="C9" s="82"/>
      <c r="D9" s="82"/>
      <c r="E9" s="81">
        <v>2300</v>
      </c>
      <c r="F9" s="81"/>
      <c r="G9" s="79"/>
      <c r="H9" s="80"/>
      <c r="I9" s="80"/>
      <c r="J9" s="15"/>
    </row>
    <row r="10" spans="1:10" ht="13" customHeight="1">
      <c r="A10" s="70"/>
      <c r="B10" s="71" t="s">
        <v>60</v>
      </c>
      <c r="C10" s="82"/>
      <c r="D10" s="82"/>
      <c r="E10" s="81"/>
      <c r="F10" s="81"/>
      <c r="G10" s="79"/>
      <c r="H10" s="80"/>
      <c r="I10" s="80"/>
      <c r="J10" s="15"/>
    </row>
    <row r="11" spans="1:10" ht="18" customHeight="1">
      <c r="A11" s="70" t="s">
        <v>61</v>
      </c>
      <c r="B11" s="70" t="s">
        <v>62</v>
      </c>
      <c r="C11" s="70"/>
      <c r="D11" s="70"/>
      <c r="E11" s="70"/>
      <c r="F11" s="70"/>
      <c r="G11" s="70" t="s">
        <v>63</v>
      </c>
      <c r="H11" s="70"/>
      <c r="I11" s="70"/>
      <c r="J11" s="70"/>
    </row>
    <row r="12" spans="1:10" ht="77" customHeight="1">
      <c r="A12" s="70"/>
      <c r="B12" s="83" t="s">
        <v>64</v>
      </c>
      <c r="C12" s="83"/>
      <c r="D12" s="83"/>
      <c r="E12" s="83"/>
      <c r="F12" s="83"/>
      <c r="G12" s="83" t="s">
        <v>65</v>
      </c>
      <c r="H12" s="70"/>
      <c r="I12" s="70"/>
      <c r="J12" s="83"/>
    </row>
    <row r="13" spans="1:10" ht="39" customHeight="1">
      <c r="A13" s="37" t="s">
        <v>66</v>
      </c>
      <c r="B13" s="18" t="s">
        <v>67</v>
      </c>
      <c r="C13" s="18" t="s">
        <v>68</v>
      </c>
      <c r="D13" s="70" t="s">
        <v>69</v>
      </c>
      <c r="E13" s="70"/>
      <c r="F13" s="18" t="s">
        <v>70</v>
      </c>
      <c r="G13" s="38" t="s">
        <v>71</v>
      </c>
      <c r="H13" s="18" t="s">
        <v>49</v>
      </c>
      <c r="I13" s="18" t="s">
        <v>51</v>
      </c>
      <c r="J13" s="18" t="s">
        <v>72</v>
      </c>
    </row>
    <row r="14" spans="1:10" ht="18" customHeight="1">
      <c r="A14" s="88" t="s">
        <v>66</v>
      </c>
      <c r="B14" s="88" t="s">
        <v>73</v>
      </c>
      <c r="C14" s="88" t="s">
        <v>74</v>
      </c>
      <c r="D14" s="70" t="s">
        <v>75</v>
      </c>
      <c r="E14" s="70"/>
      <c r="F14" s="23" t="s">
        <v>76</v>
      </c>
      <c r="G14" s="24">
        <f>257/276*100%</f>
        <v>0.9311594202898551</v>
      </c>
      <c r="H14" s="18">
        <v>10</v>
      </c>
      <c r="I14" s="18">
        <v>10</v>
      </c>
      <c r="J14" s="34"/>
    </row>
    <row r="15" spans="1:10" ht="29" customHeight="1">
      <c r="A15" s="89"/>
      <c r="B15" s="89"/>
      <c r="C15" s="90"/>
      <c r="D15" s="70" t="s">
        <v>77</v>
      </c>
      <c r="E15" s="70"/>
      <c r="F15" s="39" t="s">
        <v>78</v>
      </c>
      <c r="G15" s="19">
        <v>-0.46150000000000002</v>
      </c>
      <c r="H15" s="18">
        <v>8</v>
      </c>
      <c r="I15" s="18">
        <v>8</v>
      </c>
      <c r="J15" s="34"/>
    </row>
    <row r="16" spans="1:10" ht="108" customHeight="1">
      <c r="A16" s="89"/>
      <c r="B16" s="89"/>
      <c r="C16" s="89" t="s">
        <v>79</v>
      </c>
      <c r="D16" s="70" t="s">
        <v>80</v>
      </c>
      <c r="E16" s="70"/>
      <c r="F16" s="18" t="s">
        <v>81</v>
      </c>
      <c r="G16" s="24">
        <v>1.228</v>
      </c>
      <c r="H16" s="18">
        <v>8</v>
      </c>
      <c r="I16" s="18">
        <v>5</v>
      </c>
      <c r="J16" s="34" t="s">
        <v>82</v>
      </c>
    </row>
    <row r="17" spans="1:10" ht="29" customHeight="1">
      <c r="A17" s="89"/>
      <c r="B17" s="89"/>
      <c r="C17" s="90"/>
      <c r="D17" s="84" t="s">
        <v>83</v>
      </c>
      <c r="E17" s="85"/>
      <c r="F17" s="18" t="s">
        <v>76</v>
      </c>
      <c r="G17" s="19">
        <v>0</v>
      </c>
      <c r="H17" s="18">
        <v>8</v>
      </c>
      <c r="I17" s="18">
        <v>8</v>
      </c>
      <c r="J17" s="34"/>
    </row>
    <row r="18" spans="1:10" ht="18" customHeight="1">
      <c r="A18" s="89"/>
      <c r="B18" s="89"/>
      <c r="C18" s="89" t="s">
        <v>84</v>
      </c>
      <c r="D18" s="70" t="s">
        <v>85</v>
      </c>
      <c r="E18" s="70"/>
      <c r="F18" s="19">
        <v>1</v>
      </c>
      <c r="G18" s="19">
        <v>1</v>
      </c>
      <c r="H18" s="18">
        <v>8</v>
      </c>
      <c r="I18" s="18">
        <v>8</v>
      </c>
      <c r="J18" s="34"/>
    </row>
    <row r="19" spans="1:10" ht="19" customHeight="1">
      <c r="A19" s="89"/>
      <c r="B19" s="89"/>
      <c r="C19" s="90"/>
      <c r="D19" s="71" t="s">
        <v>86</v>
      </c>
      <c r="E19" s="72"/>
      <c r="F19" s="19">
        <v>1</v>
      </c>
      <c r="G19" s="19">
        <v>1</v>
      </c>
      <c r="H19" s="18">
        <v>8</v>
      </c>
      <c r="I19" s="18">
        <v>8</v>
      </c>
      <c r="J19" s="10"/>
    </row>
    <row r="20" spans="1:10" ht="21" customHeight="1">
      <c r="A20" s="89"/>
      <c r="B20" s="70" t="s">
        <v>87</v>
      </c>
      <c r="C20" s="18" t="s">
        <v>88</v>
      </c>
      <c r="D20" s="70" t="s">
        <v>89</v>
      </c>
      <c r="E20" s="70"/>
      <c r="F20" s="18" t="s">
        <v>90</v>
      </c>
      <c r="G20" s="18" t="s">
        <v>90</v>
      </c>
      <c r="H20" s="18">
        <v>8</v>
      </c>
      <c r="I20" s="18">
        <v>8</v>
      </c>
      <c r="J20" s="18"/>
    </row>
    <row r="21" spans="1:10" ht="22" customHeight="1">
      <c r="A21" s="89"/>
      <c r="B21" s="70"/>
      <c r="C21" s="91" t="s">
        <v>91</v>
      </c>
      <c r="D21" s="73" t="s">
        <v>92</v>
      </c>
      <c r="E21" s="73"/>
      <c r="F21" s="10" t="s">
        <v>93</v>
      </c>
      <c r="G21" s="25">
        <v>0.80900000000000005</v>
      </c>
      <c r="H21" s="10">
        <v>4</v>
      </c>
      <c r="I21" s="10">
        <v>4</v>
      </c>
      <c r="J21" s="18"/>
    </row>
    <row r="22" spans="1:10" s="5" customFormat="1" ht="18" customHeight="1">
      <c r="A22" s="89"/>
      <c r="B22" s="70"/>
      <c r="C22" s="92"/>
      <c r="D22" s="73" t="s">
        <v>94</v>
      </c>
      <c r="E22" s="73"/>
      <c r="F22" s="10" t="s">
        <v>95</v>
      </c>
      <c r="G22" s="25">
        <v>0.93969999999999998</v>
      </c>
      <c r="H22" s="10">
        <v>4</v>
      </c>
      <c r="I22" s="10">
        <v>4</v>
      </c>
      <c r="J22" s="10"/>
    </row>
    <row r="23" spans="1:10" s="5" customFormat="1" ht="33" customHeight="1">
      <c r="A23" s="89"/>
      <c r="B23" s="70"/>
      <c r="C23" s="10" t="s">
        <v>96</v>
      </c>
      <c r="D23" s="73" t="s">
        <v>97</v>
      </c>
      <c r="E23" s="73"/>
      <c r="F23" s="10" t="s">
        <v>98</v>
      </c>
      <c r="G23" s="10" t="s">
        <v>99</v>
      </c>
      <c r="H23" s="10">
        <v>6</v>
      </c>
      <c r="I23" s="10">
        <v>4</v>
      </c>
      <c r="J23" s="10"/>
    </row>
    <row r="24" spans="1:10" s="5" customFormat="1" ht="40" customHeight="1">
      <c r="A24" s="89"/>
      <c r="B24" s="70"/>
      <c r="C24" s="88" t="s">
        <v>100</v>
      </c>
      <c r="D24" s="73" t="s">
        <v>101</v>
      </c>
      <c r="E24" s="73"/>
      <c r="F24" s="10" t="s">
        <v>102</v>
      </c>
      <c r="G24" s="10" t="s">
        <v>103</v>
      </c>
      <c r="H24" s="10">
        <v>4</v>
      </c>
      <c r="I24" s="10">
        <v>3</v>
      </c>
      <c r="J24" s="10"/>
    </row>
    <row r="25" spans="1:10" s="5" customFormat="1" ht="22" customHeight="1">
      <c r="A25" s="89"/>
      <c r="B25" s="70"/>
      <c r="C25" s="90"/>
      <c r="D25" s="70" t="s">
        <v>104</v>
      </c>
      <c r="E25" s="70"/>
      <c r="F25" s="18" t="s">
        <v>105</v>
      </c>
      <c r="G25" s="18" t="s">
        <v>99</v>
      </c>
      <c r="H25" s="18">
        <v>4</v>
      </c>
      <c r="I25" s="18">
        <v>2</v>
      </c>
      <c r="J25" s="18"/>
    </row>
    <row r="26" spans="1:10" s="5" customFormat="1" ht="24" customHeight="1">
      <c r="A26" s="89"/>
      <c r="B26" s="88" t="s">
        <v>106</v>
      </c>
      <c r="C26" s="89" t="s">
        <v>107</v>
      </c>
      <c r="D26" s="70" t="s">
        <v>108</v>
      </c>
      <c r="E26" s="70"/>
      <c r="F26" s="19" t="s">
        <v>95</v>
      </c>
      <c r="G26" s="19" t="s">
        <v>95</v>
      </c>
      <c r="H26" s="18">
        <v>5</v>
      </c>
      <c r="I26" s="18">
        <v>5</v>
      </c>
      <c r="J26" s="18"/>
    </row>
    <row r="27" spans="1:10" ht="21" customHeight="1">
      <c r="A27" s="89"/>
      <c r="B27" s="90"/>
      <c r="C27" s="90"/>
      <c r="D27" s="70" t="s">
        <v>109</v>
      </c>
      <c r="E27" s="70"/>
      <c r="F27" s="18" t="s">
        <v>95</v>
      </c>
      <c r="G27" s="19" t="s">
        <v>95</v>
      </c>
      <c r="H27" s="18">
        <v>5</v>
      </c>
      <c r="I27" s="18">
        <v>5</v>
      </c>
      <c r="J27" s="34"/>
    </row>
    <row r="28" spans="1:10" s="5" customFormat="1" ht="18.75" customHeight="1">
      <c r="A28" s="79" t="s">
        <v>110</v>
      </c>
      <c r="B28" s="80"/>
      <c r="C28" s="80"/>
      <c r="D28" s="80"/>
      <c r="E28" s="80"/>
      <c r="F28" s="80"/>
      <c r="G28" s="86"/>
      <c r="H28" s="23">
        <f>SUM(H14:H27)+H5</f>
        <v>100</v>
      </c>
      <c r="I28" s="43">
        <f>SUM(I14:I27)+J5</f>
        <v>94.278994330757243</v>
      </c>
      <c r="J28" s="44"/>
    </row>
    <row r="29" spans="1:10" ht="12.75" customHeight="1">
      <c r="A29" s="40" t="s">
        <v>111</v>
      </c>
      <c r="B29" s="41"/>
      <c r="C29" s="41"/>
      <c r="D29" s="40"/>
      <c r="E29" s="40"/>
      <c r="F29" s="40"/>
      <c r="G29" s="40"/>
      <c r="H29" s="40"/>
      <c r="I29" s="40"/>
      <c r="J29" s="40"/>
    </row>
    <row r="30" spans="1:10" ht="33" customHeight="1">
      <c r="A30" s="40"/>
      <c r="B30" s="40"/>
      <c r="C30" s="40"/>
    </row>
  </sheetData>
  <mergeCells count="52">
    <mergeCell ref="D26:E26"/>
    <mergeCell ref="D27:E27"/>
    <mergeCell ref="A28:G28"/>
    <mergeCell ref="A4:A10"/>
    <mergeCell ref="A11:A12"/>
    <mergeCell ref="A14:A27"/>
    <mergeCell ref="B14:B19"/>
    <mergeCell ref="B20:B25"/>
    <mergeCell ref="B26:B27"/>
    <mergeCell ref="C14:C15"/>
    <mergeCell ref="C16:C17"/>
    <mergeCell ref="C18:C19"/>
    <mergeCell ref="C21:C22"/>
    <mergeCell ref="C24:C25"/>
    <mergeCell ref="C26:C27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B12:F12"/>
    <mergeCell ref="G12:J12"/>
    <mergeCell ref="D13:E13"/>
    <mergeCell ref="D14:E14"/>
    <mergeCell ref="D15:E15"/>
    <mergeCell ref="B10:D10"/>
    <mergeCell ref="E10:F10"/>
    <mergeCell ref="G10:I10"/>
    <mergeCell ref="B11:F11"/>
    <mergeCell ref="G11:J11"/>
    <mergeCell ref="B8:D8"/>
    <mergeCell ref="E8:F8"/>
    <mergeCell ref="G8:I8"/>
    <mergeCell ref="B9:D9"/>
    <mergeCell ref="E9:F9"/>
    <mergeCell ref="G9:I9"/>
    <mergeCell ref="B6:F6"/>
    <mergeCell ref="G6:J6"/>
    <mergeCell ref="B7:D7"/>
    <mergeCell ref="E7:F7"/>
    <mergeCell ref="G7:I7"/>
    <mergeCell ref="A2:J2"/>
    <mergeCell ref="B3:J3"/>
    <mergeCell ref="B4:C4"/>
    <mergeCell ref="E4:F4"/>
    <mergeCell ref="B5:C5"/>
    <mergeCell ref="E5:F5"/>
  </mergeCells>
  <phoneticPr fontId="29" type="noConversion"/>
  <pageMargins left="0.39370078740157499" right="0.118055555555556" top="0.23611111111111099" bottom="0.59055118110236204" header="0.511811023622047" footer="7.8472222222222193E-2"/>
  <pageSetup paperSize="9" orientation="portrait"/>
  <headerFooter>
    <oddFooter>&amp;C&amp;10&amp;P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28"/>
  <sheetViews>
    <sheetView workbookViewId="0">
      <selection activeCell="F40" sqref="F40"/>
    </sheetView>
  </sheetViews>
  <sheetFormatPr defaultColWidth="8.7265625" defaultRowHeight="14"/>
  <cols>
    <col min="1" max="1" width="5.7265625" style="5" customWidth="1"/>
    <col min="2" max="2" width="6.36328125" style="5" customWidth="1"/>
    <col min="3" max="3" width="8.36328125" style="5" customWidth="1"/>
    <col min="4" max="4" width="23.36328125" style="6" customWidth="1"/>
    <col min="5" max="5" width="17.453125" style="5" customWidth="1"/>
    <col min="6" max="6" width="15.453125" style="5" customWidth="1"/>
    <col min="7" max="7" width="5.6328125" style="7" customWidth="1"/>
    <col min="8" max="8" width="6" style="7" customWidth="1"/>
    <col min="9" max="9" width="13.26953125" style="7" customWidth="1"/>
    <col min="10" max="16384" width="8.7265625" style="5"/>
  </cols>
  <sheetData>
    <row r="1" spans="1:9" ht="16" customHeight="1">
      <c r="A1" s="8" t="s">
        <v>112</v>
      </c>
    </row>
    <row r="2" spans="1:9" ht="21" customHeight="1">
      <c r="A2" s="93" t="s">
        <v>113</v>
      </c>
      <c r="B2" s="93"/>
      <c r="C2" s="93"/>
      <c r="D2" s="94"/>
      <c r="E2" s="93"/>
      <c r="F2" s="93"/>
      <c r="G2" s="93"/>
      <c r="H2" s="93"/>
      <c r="I2" s="93"/>
    </row>
    <row r="3" spans="1:9" s="1" customFormat="1" ht="19" customHeight="1">
      <c r="A3" s="95" t="s">
        <v>114</v>
      </c>
      <c r="B3" s="95"/>
      <c r="C3" s="95" t="s">
        <v>115</v>
      </c>
      <c r="D3" s="95"/>
      <c r="E3" s="95"/>
      <c r="F3" s="95"/>
      <c r="G3" s="95"/>
      <c r="H3" s="95"/>
      <c r="I3" s="95"/>
    </row>
    <row r="4" spans="1:9" s="2" customFormat="1" ht="19" customHeight="1">
      <c r="A4" s="73" t="s">
        <v>116</v>
      </c>
      <c r="B4" s="73"/>
      <c r="C4" s="73" t="s">
        <v>117</v>
      </c>
      <c r="D4" s="73"/>
      <c r="E4" s="73"/>
      <c r="F4" s="10" t="s">
        <v>118</v>
      </c>
      <c r="G4" s="73" t="s">
        <v>44</v>
      </c>
      <c r="H4" s="73"/>
      <c r="I4" s="78"/>
    </row>
    <row r="5" spans="1:9" s="2" customFormat="1" ht="21.75" customHeight="1">
      <c r="A5" s="73" t="s">
        <v>119</v>
      </c>
      <c r="B5" s="78"/>
      <c r="C5" s="78"/>
      <c r="D5" s="10" t="s">
        <v>120</v>
      </c>
      <c r="E5" s="10" t="s">
        <v>121</v>
      </c>
      <c r="F5" s="10" t="s">
        <v>121</v>
      </c>
      <c r="G5" s="73" t="s">
        <v>49</v>
      </c>
      <c r="H5" s="73" t="s">
        <v>122</v>
      </c>
      <c r="I5" s="73" t="s">
        <v>51</v>
      </c>
    </row>
    <row r="6" spans="1:9" s="2" customFormat="1" ht="21.75" customHeight="1">
      <c r="A6" s="73"/>
      <c r="B6" s="78"/>
      <c r="C6" s="78"/>
      <c r="D6" s="10" t="s">
        <v>123</v>
      </c>
      <c r="E6" s="10" t="s">
        <v>123</v>
      </c>
      <c r="F6" s="10" t="s">
        <v>124</v>
      </c>
      <c r="G6" s="73"/>
      <c r="H6" s="73"/>
      <c r="I6" s="73"/>
    </row>
    <row r="7" spans="1:9" s="2" customFormat="1" ht="23" customHeight="1">
      <c r="A7" s="87"/>
      <c r="B7" s="78" t="s">
        <v>125</v>
      </c>
      <c r="C7" s="78"/>
      <c r="D7" s="12">
        <v>4390</v>
      </c>
      <c r="E7" s="12">
        <v>4390</v>
      </c>
      <c r="F7" s="13">
        <v>3117.22</v>
      </c>
      <c r="G7" s="10">
        <v>10</v>
      </c>
      <c r="H7" s="14">
        <f>F7/E7</f>
        <v>0.71007289293849651</v>
      </c>
      <c r="I7" s="29">
        <f>G7*H7</f>
        <v>7.1007289293849656</v>
      </c>
    </row>
    <row r="8" spans="1:9" s="2" customFormat="1" ht="24" customHeight="1">
      <c r="A8" s="73"/>
      <c r="B8" s="78" t="s">
        <v>126</v>
      </c>
      <c r="C8" s="78"/>
      <c r="D8" s="12">
        <v>4390</v>
      </c>
      <c r="E8" s="12">
        <v>4390</v>
      </c>
      <c r="F8" s="13">
        <v>3117.22</v>
      </c>
      <c r="G8" s="10"/>
      <c r="H8" s="10"/>
      <c r="I8" s="11"/>
    </row>
    <row r="9" spans="1:9" s="2" customFormat="1" ht="20" customHeight="1">
      <c r="A9" s="73"/>
      <c r="B9" s="96" t="s">
        <v>127</v>
      </c>
      <c r="C9" s="96"/>
      <c r="D9" s="12"/>
      <c r="E9" s="12"/>
      <c r="F9" s="13"/>
      <c r="G9" s="10"/>
      <c r="H9" s="10"/>
      <c r="I9" s="11"/>
    </row>
    <row r="10" spans="1:9" s="2" customFormat="1" ht="21" customHeight="1">
      <c r="A10" s="73"/>
      <c r="B10" s="96" t="s">
        <v>128</v>
      </c>
      <c r="C10" s="96"/>
      <c r="D10" s="11"/>
      <c r="E10" s="11"/>
      <c r="F10" s="11"/>
      <c r="G10" s="10"/>
      <c r="H10" s="10"/>
      <c r="I10" s="11"/>
    </row>
    <row r="11" spans="1:9" s="2" customFormat="1" ht="16" customHeight="1">
      <c r="A11" s="73" t="s">
        <v>61</v>
      </c>
      <c r="B11" s="73" t="s">
        <v>62</v>
      </c>
      <c r="C11" s="73"/>
      <c r="D11" s="73"/>
      <c r="E11" s="73"/>
      <c r="F11" s="73" t="s">
        <v>129</v>
      </c>
      <c r="G11" s="73"/>
      <c r="H11" s="73"/>
      <c r="I11" s="73"/>
    </row>
    <row r="12" spans="1:9" s="2" customFormat="1" ht="44" customHeight="1">
      <c r="A12" s="73"/>
      <c r="B12" s="97" t="s">
        <v>130</v>
      </c>
      <c r="C12" s="97"/>
      <c r="D12" s="97"/>
      <c r="E12" s="97"/>
      <c r="F12" s="78" t="s">
        <v>131</v>
      </c>
      <c r="G12" s="73"/>
      <c r="H12" s="73"/>
      <c r="I12" s="78"/>
    </row>
    <row r="13" spans="1:9" s="3" customFormat="1" ht="26">
      <c r="A13" s="16" t="s">
        <v>132</v>
      </c>
      <c r="B13" s="10" t="s">
        <v>133</v>
      </c>
      <c r="C13" s="10" t="s">
        <v>134</v>
      </c>
      <c r="D13" s="10" t="s">
        <v>69</v>
      </c>
      <c r="E13" s="10" t="s">
        <v>135</v>
      </c>
      <c r="F13" s="10" t="s">
        <v>71</v>
      </c>
      <c r="G13" s="10" t="s">
        <v>49</v>
      </c>
      <c r="H13" s="10" t="s">
        <v>51</v>
      </c>
      <c r="I13" s="10" t="s">
        <v>136</v>
      </c>
    </row>
    <row r="14" spans="1:9" s="3" customFormat="1" ht="30" customHeight="1">
      <c r="A14" s="91" t="s">
        <v>132</v>
      </c>
      <c r="B14" s="91" t="s">
        <v>137</v>
      </c>
      <c r="C14" s="73" t="s">
        <v>74</v>
      </c>
      <c r="D14" s="18" t="s">
        <v>138</v>
      </c>
      <c r="E14" s="19">
        <v>1</v>
      </c>
      <c r="F14" s="18">
        <v>0.7</v>
      </c>
      <c r="G14" s="18">
        <v>7</v>
      </c>
      <c r="H14" s="18">
        <v>4</v>
      </c>
      <c r="I14" s="11" t="s">
        <v>139</v>
      </c>
    </row>
    <row r="15" spans="1:9" s="3" customFormat="1" ht="30" customHeight="1">
      <c r="A15" s="98"/>
      <c r="B15" s="98"/>
      <c r="C15" s="73"/>
      <c r="D15" s="18" t="s">
        <v>140</v>
      </c>
      <c r="E15" s="19">
        <v>1</v>
      </c>
      <c r="F15" s="18">
        <v>0.7</v>
      </c>
      <c r="G15" s="18">
        <v>7</v>
      </c>
      <c r="H15" s="18">
        <v>4</v>
      </c>
      <c r="I15" s="11" t="s">
        <v>139</v>
      </c>
    </row>
    <row r="16" spans="1:9" s="3" customFormat="1" ht="84" customHeight="1">
      <c r="A16" s="98"/>
      <c r="B16" s="98"/>
      <c r="C16" s="91" t="s">
        <v>141</v>
      </c>
      <c r="D16" s="20" t="s">
        <v>80</v>
      </c>
      <c r="E16" s="18" t="s">
        <v>81</v>
      </c>
      <c r="F16" s="21">
        <v>0.71009999999999995</v>
      </c>
      <c r="G16" s="10">
        <v>7</v>
      </c>
      <c r="H16" s="10">
        <v>7</v>
      </c>
      <c r="I16" s="11"/>
    </row>
    <row r="17" spans="1:9" s="3" customFormat="1" ht="30" customHeight="1">
      <c r="A17" s="98"/>
      <c r="B17" s="98"/>
      <c r="C17" s="92"/>
      <c r="D17" s="22" t="s">
        <v>83</v>
      </c>
      <c r="E17" s="18" t="s">
        <v>76</v>
      </c>
      <c r="F17" s="31">
        <v>0</v>
      </c>
      <c r="G17" s="10">
        <v>8</v>
      </c>
      <c r="H17" s="10">
        <v>8</v>
      </c>
      <c r="I17" s="11"/>
    </row>
    <row r="18" spans="1:9" s="3" customFormat="1" ht="30" customHeight="1">
      <c r="A18" s="98"/>
      <c r="B18" s="98"/>
      <c r="C18" s="91" t="s">
        <v>84</v>
      </c>
      <c r="D18" s="22" t="s">
        <v>85</v>
      </c>
      <c r="E18" s="19">
        <v>1</v>
      </c>
      <c r="F18" s="19">
        <v>1</v>
      </c>
      <c r="G18" s="18">
        <v>7</v>
      </c>
      <c r="H18" s="18">
        <v>7</v>
      </c>
      <c r="I18" s="27"/>
    </row>
    <row r="19" spans="1:9" s="3" customFormat="1" ht="30" customHeight="1">
      <c r="A19" s="98"/>
      <c r="B19" s="98"/>
      <c r="C19" s="92"/>
      <c r="D19" s="10" t="s">
        <v>86</v>
      </c>
      <c r="E19" s="19">
        <v>1</v>
      </c>
      <c r="F19" s="19">
        <v>1</v>
      </c>
      <c r="G19" s="18">
        <v>7</v>
      </c>
      <c r="H19" s="18">
        <v>7</v>
      </c>
      <c r="I19" s="11"/>
    </row>
    <row r="20" spans="1:9" s="3" customFormat="1" ht="30" customHeight="1">
      <c r="A20" s="98"/>
      <c r="B20" s="98"/>
      <c r="C20" s="17" t="s">
        <v>142</v>
      </c>
      <c r="D20" s="20" t="s">
        <v>143</v>
      </c>
      <c r="E20" s="23" t="s">
        <v>144</v>
      </c>
      <c r="F20" s="24" t="s">
        <v>145</v>
      </c>
      <c r="G20" s="18">
        <v>7</v>
      </c>
      <c r="H20" s="18">
        <v>7</v>
      </c>
      <c r="I20" s="11"/>
    </row>
    <row r="21" spans="1:9" s="3" customFormat="1" ht="34" customHeight="1">
      <c r="A21" s="98"/>
      <c r="B21" s="91" t="s">
        <v>146</v>
      </c>
      <c r="C21" s="17" t="s">
        <v>147</v>
      </c>
      <c r="D21" s="25" t="s">
        <v>148</v>
      </c>
      <c r="E21" s="25" t="s">
        <v>149</v>
      </c>
      <c r="F21" s="25" t="s">
        <v>149</v>
      </c>
      <c r="G21" s="10">
        <v>7</v>
      </c>
      <c r="H21" s="10">
        <v>7</v>
      </c>
      <c r="I21" s="11"/>
    </row>
    <row r="22" spans="1:9" s="3" customFormat="1" ht="32" customHeight="1">
      <c r="A22" s="98"/>
      <c r="B22" s="98"/>
      <c r="C22" s="17" t="s">
        <v>150</v>
      </c>
      <c r="D22" s="25" t="s">
        <v>151</v>
      </c>
      <c r="E22" s="25" t="s">
        <v>152</v>
      </c>
      <c r="F22" s="25" t="s">
        <v>152</v>
      </c>
      <c r="G22" s="10">
        <v>7</v>
      </c>
      <c r="H22" s="10">
        <v>7</v>
      </c>
      <c r="I22" s="11"/>
    </row>
    <row r="23" spans="1:9" s="3" customFormat="1" ht="32" customHeight="1">
      <c r="A23" s="98"/>
      <c r="B23" s="98"/>
      <c r="C23" s="17" t="s">
        <v>153</v>
      </c>
      <c r="D23" s="25" t="s">
        <v>154</v>
      </c>
      <c r="E23" s="25" t="s">
        <v>98</v>
      </c>
      <c r="F23" s="25" t="s">
        <v>98</v>
      </c>
      <c r="G23" s="10">
        <v>7</v>
      </c>
      <c r="H23" s="10">
        <v>7</v>
      </c>
      <c r="I23" s="11"/>
    </row>
    <row r="24" spans="1:9" s="3" customFormat="1" ht="30" customHeight="1">
      <c r="A24" s="98"/>
      <c r="B24" s="98"/>
      <c r="C24" s="91" t="s">
        <v>155</v>
      </c>
      <c r="D24" s="20" t="s">
        <v>156</v>
      </c>
      <c r="E24" s="10" t="s">
        <v>157</v>
      </c>
      <c r="F24" s="10" t="s">
        <v>99</v>
      </c>
      <c r="G24" s="10">
        <v>5</v>
      </c>
      <c r="H24" s="10">
        <v>5</v>
      </c>
      <c r="I24" s="11"/>
    </row>
    <row r="25" spans="1:9" s="3" customFormat="1" ht="30" customHeight="1">
      <c r="A25" s="98"/>
      <c r="B25" s="92"/>
      <c r="C25" s="98"/>
      <c r="D25" s="20" t="s">
        <v>158</v>
      </c>
      <c r="E25" s="26" t="s">
        <v>159</v>
      </c>
      <c r="F25" s="27" t="s">
        <v>99</v>
      </c>
      <c r="G25" s="10">
        <v>4</v>
      </c>
      <c r="H25" s="10">
        <v>4</v>
      </c>
      <c r="I25" s="11"/>
    </row>
    <row r="26" spans="1:9" s="3" customFormat="1" ht="24" customHeight="1">
      <c r="A26" s="98"/>
      <c r="B26" s="73" t="s">
        <v>160</v>
      </c>
      <c r="C26" s="73" t="s">
        <v>107</v>
      </c>
      <c r="D26" s="18" t="s">
        <v>108</v>
      </c>
      <c r="E26" s="19" t="s">
        <v>95</v>
      </c>
      <c r="F26" s="19" t="s">
        <v>95</v>
      </c>
      <c r="G26" s="18">
        <v>5</v>
      </c>
      <c r="H26" s="18">
        <v>5</v>
      </c>
      <c r="I26" s="11"/>
    </row>
    <row r="27" spans="1:9" s="3" customFormat="1" ht="21" customHeight="1">
      <c r="A27" s="98"/>
      <c r="B27" s="73"/>
      <c r="C27" s="73"/>
      <c r="D27" s="18" t="s">
        <v>109</v>
      </c>
      <c r="E27" s="18" t="s">
        <v>95</v>
      </c>
      <c r="F27" s="19" t="s">
        <v>95</v>
      </c>
      <c r="G27" s="18">
        <v>5</v>
      </c>
      <c r="H27" s="18">
        <v>5</v>
      </c>
      <c r="I27" s="11"/>
    </row>
    <row r="28" spans="1:9" s="4" customFormat="1" ht="21.75" customHeight="1">
      <c r="A28" s="95" t="s">
        <v>110</v>
      </c>
      <c r="B28" s="95"/>
      <c r="C28" s="95"/>
      <c r="D28" s="95"/>
      <c r="E28" s="95"/>
      <c r="F28" s="95"/>
      <c r="G28" s="9">
        <f>SUM(G14:G27)+G7</f>
        <v>100</v>
      </c>
      <c r="H28" s="28">
        <f>SUM(H14:H27)+I7</f>
        <v>91.100728929384971</v>
      </c>
      <c r="I28" s="30"/>
    </row>
  </sheetData>
  <mergeCells count="30">
    <mergeCell ref="G5:G6"/>
    <mergeCell ref="H5:H6"/>
    <mergeCell ref="I5:I6"/>
    <mergeCell ref="B5:C6"/>
    <mergeCell ref="A5:A10"/>
    <mergeCell ref="A11:A12"/>
    <mergeCell ref="A14:A27"/>
    <mergeCell ref="B14:B20"/>
    <mergeCell ref="B21:B25"/>
    <mergeCell ref="B26:B27"/>
    <mergeCell ref="F11:I11"/>
    <mergeCell ref="B12:E12"/>
    <mergeCell ref="F12:I12"/>
    <mergeCell ref="A28:F28"/>
    <mergeCell ref="C14:C15"/>
    <mergeCell ref="C16:C17"/>
    <mergeCell ref="C18:C19"/>
    <mergeCell ref="C24:C25"/>
    <mergeCell ref="C26:C27"/>
    <mergeCell ref="B7:C7"/>
    <mergeCell ref="B8:C8"/>
    <mergeCell ref="B9:C9"/>
    <mergeCell ref="B10:C10"/>
    <mergeCell ref="B11:E11"/>
    <mergeCell ref="A2:I2"/>
    <mergeCell ref="A3:B3"/>
    <mergeCell ref="C3:I3"/>
    <mergeCell ref="A4:B4"/>
    <mergeCell ref="C4:E4"/>
    <mergeCell ref="G4:I4"/>
  </mergeCells>
  <phoneticPr fontId="29" type="noConversion"/>
  <pageMargins left="0.156944444444444" right="0.23611111111111099" top="0" bottom="0" header="0.35433070866141703" footer="0.27559055118110198"/>
  <pageSetup paperSize="9" orientation="portrait"/>
  <headerFooter>
    <oddFooter>&amp;C&amp;10&amp;P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27"/>
  <sheetViews>
    <sheetView workbookViewId="0">
      <selection activeCell="A28" sqref="A28:XFD28"/>
    </sheetView>
  </sheetViews>
  <sheetFormatPr defaultColWidth="8.7265625" defaultRowHeight="14"/>
  <cols>
    <col min="1" max="1" width="5.7265625" style="5" customWidth="1"/>
    <col min="2" max="2" width="6.36328125" style="5" customWidth="1"/>
    <col min="3" max="3" width="7.36328125" style="5" customWidth="1"/>
    <col min="4" max="4" width="19.453125" style="6" customWidth="1"/>
    <col min="5" max="6" width="15.453125" style="5" customWidth="1"/>
    <col min="7" max="7" width="6.08984375" style="7" customWidth="1"/>
    <col min="8" max="8" width="9" style="7" customWidth="1"/>
    <col min="9" max="9" width="14" style="7" customWidth="1"/>
    <col min="10" max="16384" width="8.7265625" style="5"/>
  </cols>
  <sheetData>
    <row r="1" spans="1:9" ht="15" customHeight="1">
      <c r="A1" s="8" t="s">
        <v>112</v>
      </c>
    </row>
    <row r="2" spans="1:9" ht="20" customHeight="1">
      <c r="A2" s="93" t="s">
        <v>113</v>
      </c>
      <c r="B2" s="93"/>
      <c r="C2" s="93"/>
      <c r="D2" s="94"/>
      <c r="E2" s="93"/>
      <c r="F2" s="93"/>
      <c r="G2" s="93"/>
      <c r="H2" s="93"/>
      <c r="I2" s="93"/>
    </row>
    <row r="3" spans="1:9" s="1" customFormat="1" ht="21" customHeight="1">
      <c r="A3" s="95" t="s">
        <v>114</v>
      </c>
      <c r="B3" s="95"/>
      <c r="C3" s="95" t="s">
        <v>161</v>
      </c>
      <c r="D3" s="95"/>
      <c r="E3" s="95"/>
      <c r="F3" s="95"/>
      <c r="G3" s="95"/>
      <c r="H3" s="95"/>
      <c r="I3" s="95"/>
    </row>
    <row r="4" spans="1:9" s="2" customFormat="1" ht="27" customHeight="1">
      <c r="A4" s="73" t="s">
        <v>116</v>
      </c>
      <c r="B4" s="73"/>
      <c r="C4" s="73" t="s">
        <v>117</v>
      </c>
      <c r="D4" s="73"/>
      <c r="E4" s="73"/>
      <c r="F4" s="10" t="s">
        <v>118</v>
      </c>
      <c r="G4" s="73" t="s">
        <v>44</v>
      </c>
      <c r="H4" s="73"/>
      <c r="I4" s="78"/>
    </row>
    <row r="5" spans="1:9" s="2" customFormat="1" ht="21.75" customHeight="1">
      <c r="A5" s="73" t="s">
        <v>119</v>
      </c>
      <c r="B5" s="78"/>
      <c r="C5" s="78"/>
      <c r="D5" s="10" t="s">
        <v>120</v>
      </c>
      <c r="E5" s="10" t="s">
        <v>121</v>
      </c>
      <c r="F5" s="10" t="s">
        <v>121</v>
      </c>
      <c r="G5" s="73" t="s">
        <v>49</v>
      </c>
      <c r="H5" s="73" t="s">
        <v>122</v>
      </c>
      <c r="I5" s="73" t="s">
        <v>51</v>
      </c>
    </row>
    <row r="6" spans="1:9" s="2" customFormat="1" ht="21.75" customHeight="1">
      <c r="A6" s="73"/>
      <c r="B6" s="78"/>
      <c r="C6" s="78"/>
      <c r="D6" s="10" t="s">
        <v>123</v>
      </c>
      <c r="E6" s="10" t="s">
        <v>123</v>
      </c>
      <c r="F6" s="10" t="s">
        <v>124</v>
      </c>
      <c r="G6" s="73"/>
      <c r="H6" s="73"/>
      <c r="I6" s="73"/>
    </row>
    <row r="7" spans="1:9" s="2" customFormat="1" ht="28.5" customHeight="1">
      <c r="A7" s="87"/>
      <c r="B7" s="78" t="s">
        <v>125</v>
      </c>
      <c r="C7" s="78"/>
      <c r="D7" s="12">
        <v>250</v>
      </c>
      <c r="E7" s="12">
        <v>250</v>
      </c>
      <c r="F7" s="13">
        <v>167.04</v>
      </c>
      <c r="G7" s="10">
        <v>10</v>
      </c>
      <c r="H7" s="14">
        <f>F7/E7</f>
        <v>0.66815999999999998</v>
      </c>
      <c r="I7" s="29">
        <f>G7*H7</f>
        <v>6.6815999999999995</v>
      </c>
    </row>
    <row r="8" spans="1:9" s="2" customFormat="1" ht="28.5" customHeight="1">
      <c r="A8" s="73"/>
      <c r="B8" s="78" t="s">
        <v>126</v>
      </c>
      <c r="C8" s="78"/>
      <c r="D8" s="12">
        <v>250</v>
      </c>
      <c r="E8" s="12">
        <v>250</v>
      </c>
      <c r="F8" s="13">
        <v>167.04</v>
      </c>
      <c r="G8" s="10"/>
      <c r="H8" s="10"/>
      <c r="I8" s="11"/>
    </row>
    <row r="9" spans="1:9" s="2" customFormat="1" ht="21" customHeight="1">
      <c r="A9" s="73"/>
      <c r="B9" s="96" t="s">
        <v>127</v>
      </c>
      <c r="C9" s="96"/>
      <c r="D9" s="12"/>
      <c r="E9" s="12"/>
      <c r="F9" s="13"/>
      <c r="G9" s="10"/>
      <c r="H9" s="10"/>
      <c r="I9" s="11"/>
    </row>
    <row r="10" spans="1:9" s="2" customFormat="1" ht="17" customHeight="1">
      <c r="A10" s="73"/>
      <c r="B10" s="96" t="s">
        <v>128</v>
      </c>
      <c r="C10" s="96"/>
      <c r="D10" s="11"/>
      <c r="E10" s="11"/>
      <c r="F10" s="11"/>
      <c r="G10" s="10"/>
      <c r="H10" s="10"/>
      <c r="I10" s="11"/>
    </row>
    <row r="11" spans="1:9" s="2" customFormat="1" ht="22.5" customHeight="1">
      <c r="A11" s="73" t="s">
        <v>61</v>
      </c>
      <c r="B11" s="73" t="s">
        <v>62</v>
      </c>
      <c r="C11" s="73"/>
      <c r="D11" s="73"/>
      <c r="E11" s="73"/>
      <c r="F11" s="73" t="s">
        <v>129</v>
      </c>
      <c r="G11" s="73"/>
      <c r="H11" s="73"/>
      <c r="I11" s="73"/>
    </row>
    <row r="12" spans="1:9" s="2" customFormat="1" ht="34.5" customHeight="1">
      <c r="A12" s="73"/>
      <c r="B12" s="97" t="s">
        <v>162</v>
      </c>
      <c r="C12" s="97"/>
      <c r="D12" s="97"/>
      <c r="E12" s="97"/>
      <c r="F12" s="97" t="s">
        <v>163</v>
      </c>
      <c r="G12" s="97"/>
      <c r="H12" s="97"/>
      <c r="I12" s="97"/>
    </row>
    <row r="13" spans="1:9" s="3" customFormat="1" ht="26">
      <c r="A13" s="16" t="s">
        <v>132</v>
      </c>
      <c r="B13" s="10" t="s">
        <v>133</v>
      </c>
      <c r="C13" s="10" t="s">
        <v>134</v>
      </c>
      <c r="D13" s="10" t="s">
        <v>69</v>
      </c>
      <c r="E13" s="10" t="s">
        <v>135</v>
      </c>
      <c r="F13" s="10" t="s">
        <v>71</v>
      </c>
      <c r="G13" s="10" t="s">
        <v>49</v>
      </c>
      <c r="H13" s="10" t="s">
        <v>51</v>
      </c>
      <c r="I13" s="10" t="s">
        <v>136</v>
      </c>
    </row>
    <row r="14" spans="1:9" s="3" customFormat="1" ht="42" customHeight="1">
      <c r="A14" s="91" t="s">
        <v>132</v>
      </c>
      <c r="B14" s="91" t="s">
        <v>137</v>
      </c>
      <c r="C14" s="73" t="s">
        <v>164</v>
      </c>
      <c r="D14" s="18" t="s">
        <v>138</v>
      </c>
      <c r="E14" s="19">
        <v>1</v>
      </c>
      <c r="F14" s="18">
        <v>0.67</v>
      </c>
      <c r="G14" s="18">
        <v>7</v>
      </c>
      <c r="H14" s="18">
        <v>4.6900000000000004</v>
      </c>
      <c r="I14" s="11" t="s">
        <v>165</v>
      </c>
    </row>
    <row r="15" spans="1:9" s="3" customFormat="1" ht="38" customHeight="1">
      <c r="A15" s="98"/>
      <c r="B15" s="98"/>
      <c r="C15" s="73"/>
      <c r="D15" s="18" t="s">
        <v>140</v>
      </c>
      <c r="E15" s="19">
        <v>1</v>
      </c>
      <c r="F15" s="18">
        <v>0.67</v>
      </c>
      <c r="G15" s="18">
        <v>7</v>
      </c>
      <c r="H15" s="18">
        <v>4.6900000000000004</v>
      </c>
      <c r="I15" s="11" t="s">
        <v>165</v>
      </c>
    </row>
    <row r="16" spans="1:9" s="3" customFormat="1" ht="51" customHeight="1">
      <c r="A16" s="98"/>
      <c r="B16" s="98"/>
      <c r="C16" s="17" t="s">
        <v>141</v>
      </c>
      <c r="D16" s="20" t="s">
        <v>80</v>
      </c>
      <c r="E16" s="18" t="s">
        <v>81</v>
      </c>
      <c r="F16" s="21">
        <v>0.66820000000000002</v>
      </c>
      <c r="G16" s="10">
        <v>6</v>
      </c>
      <c r="H16" s="10">
        <v>6</v>
      </c>
      <c r="I16" s="11" t="s">
        <v>165</v>
      </c>
    </row>
    <row r="17" spans="1:9" s="3" customFormat="1" ht="30" customHeight="1">
      <c r="A17" s="98"/>
      <c r="B17" s="98"/>
      <c r="C17" s="91" t="s">
        <v>166</v>
      </c>
      <c r="D17" s="22" t="s">
        <v>85</v>
      </c>
      <c r="E17" s="19">
        <v>1</v>
      </c>
      <c r="F17" s="19">
        <v>1</v>
      </c>
      <c r="G17" s="18">
        <v>10</v>
      </c>
      <c r="H17" s="18">
        <v>10</v>
      </c>
      <c r="I17" s="27"/>
    </row>
    <row r="18" spans="1:9" s="3" customFormat="1" ht="30" customHeight="1">
      <c r="A18" s="98"/>
      <c r="B18" s="98"/>
      <c r="C18" s="92"/>
      <c r="D18" s="10" t="s">
        <v>86</v>
      </c>
      <c r="E18" s="19">
        <v>1</v>
      </c>
      <c r="F18" s="19">
        <v>1</v>
      </c>
      <c r="G18" s="18">
        <v>10</v>
      </c>
      <c r="H18" s="18">
        <v>10</v>
      </c>
      <c r="I18" s="11"/>
    </row>
    <row r="19" spans="1:9" s="3" customFormat="1" ht="24" customHeight="1">
      <c r="A19" s="98"/>
      <c r="B19" s="98"/>
      <c r="C19" s="17" t="s">
        <v>167</v>
      </c>
      <c r="D19" s="20" t="s">
        <v>143</v>
      </c>
      <c r="E19" s="23" t="s">
        <v>144</v>
      </c>
      <c r="F19" s="24" t="s">
        <v>145</v>
      </c>
      <c r="G19" s="18">
        <v>10</v>
      </c>
      <c r="H19" s="18">
        <v>10</v>
      </c>
      <c r="I19" s="11"/>
    </row>
    <row r="20" spans="1:9" s="3" customFormat="1" ht="30" customHeight="1">
      <c r="A20" s="98"/>
      <c r="B20" s="91" t="s">
        <v>146</v>
      </c>
      <c r="C20" s="17" t="s">
        <v>147</v>
      </c>
      <c r="D20" s="25" t="s">
        <v>168</v>
      </c>
      <c r="E20" s="25" t="s">
        <v>149</v>
      </c>
      <c r="F20" s="25" t="s">
        <v>149</v>
      </c>
      <c r="G20" s="10">
        <v>7</v>
      </c>
      <c r="H20" s="10">
        <v>7</v>
      </c>
      <c r="I20" s="11"/>
    </row>
    <row r="21" spans="1:9" s="3" customFormat="1" ht="30" customHeight="1">
      <c r="A21" s="98"/>
      <c r="B21" s="98"/>
      <c r="C21" s="17" t="s">
        <v>150</v>
      </c>
      <c r="D21" s="25" t="s">
        <v>169</v>
      </c>
      <c r="E21" s="25" t="s">
        <v>152</v>
      </c>
      <c r="F21" s="25" t="s">
        <v>152</v>
      </c>
      <c r="G21" s="10">
        <v>7</v>
      </c>
      <c r="H21" s="10">
        <v>7</v>
      </c>
      <c r="I21" s="11"/>
    </row>
    <row r="22" spans="1:9" s="3" customFormat="1" ht="30" customHeight="1">
      <c r="A22" s="98"/>
      <c r="B22" s="98"/>
      <c r="C22" s="17" t="s">
        <v>153</v>
      </c>
      <c r="D22" s="25" t="s">
        <v>170</v>
      </c>
      <c r="E22" s="25" t="s">
        <v>98</v>
      </c>
      <c r="F22" s="25" t="s">
        <v>98</v>
      </c>
      <c r="G22" s="10">
        <v>7</v>
      </c>
      <c r="H22" s="10">
        <v>7</v>
      </c>
      <c r="I22" s="11"/>
    </row>
    <row r="23" spans="1:9" s="3" customFormat="1" ht="30" customHeight="1">
      <c r="A23" s="98"/>
      <c r="B23" s="98"/>
      <c r="C23" s="73" t="s">
        <v>100</v>
      </c>
      <c r="D23" s="20" t="s">
        <v>156</v>
      </c>
      <c r="E23" s="10" t="s">
        <v>157</v>
      </c>
      <c r="F23" s="10" t="s">
        <v>99</v>
      </c>
      <c r="G23" s="10">
        <v>5</v>
      </c>
      <c r="H23" s="10">
        <v>5</v>
      </c>
      <c r="I23" s="11"/>
    </row>
    <row r="24" spans="1:9" s="3" customFormat="1" ht="30" customHeight="1">
      <c r="A24" s="98"/>
      <c r="B24" s="92"/>
      <c r="C24" s="73"/>
      <c r="D24" s="20" t="s">
        <v>158</v>
      </c>
      <c r="E24" s="26" t="s">
        <v>159</v>
      </c>
      <c r="F24" s="27" t="s">
        <v>99</v>
      </c>
      <c r="G24" s="10">
        <v>4</v>
      </c>
      <c r="H24" s="10">
        <v>4</v>
      </c>
      <c r="I24" s="11"/>
    </row>
    <row r="25" spans="1:9" s="3" customFormat="1" ht="24" customHeight="1">
      <c r="A25" s="98"/>
      <c r="B25" s="73" t="s">
        <v>160</v>
      </c>
      <c r="C25" s="73" t="s">
        <v>107</v>
      </c>
      <c r="D25" s="18" t="s">
        <v>108</v>
      </c>
      <c r="E25" s="19" t="s">
        <v>95</v>
      </c>
      <c r="F25" s="19" t="s">
        <v>95</v>
      </c>
      <c r="G25" s="18">
        <v>5</v>
      </c>
      <c r="H25" s="18">
        <v>5</v>
      </c>
      <c r="I25" s="11"/>
    </row>
    <row r="26" spans="1:9" s="3" customFormat="1" ht="20" customHeight="1">
      <c r="A26" s="98"/>
      <c r="B26" s="73"/>
      <c r="C26" s="73"/>
      <c r="D26" s="18" t="s">
        <v>109</v>
      </c>
      <c r="E26" s="18" t="s">
        <v>95</v>
      </c>
      <c r="F26" s="19" t="s">
        <v>95</v>
      </c>
      <c r="G26" s="18">
        <v>5</v>
      </c>
      <c r="H26" s="18">
        <v>5</v>
      </c>
      <c r="I26" s="11"/>
    </row>
    <row r="27" spans="1:9" s="4" customFormat="1" ht="21.75" customHeight="1">
      <c r="A27" s="95" t="s">
        <v>110</v>
      </c>
      <c r="B27" s="95"/>
      <c r="C27" s="95"/>
      <c r="D27" s="95"/>
      <c r="E27" s="95"/>
      <c r="F27" s="95"/>
      <c r="G27" s="9">
        <f>SUM(G14:G26)+G7</f>
        <v>100</v>
      </c>
      <c r="H27" s="28">
        <f>SUM(H14:H26)+I7</f>
        <v>92.061599999999999</v>
      </c>
      <c r="I27" s="30"/>
    </row>
  </sheetData>
  <mergeCells count="29">
    <mergeCell ref="G5:G6"/>
    <mergeCell ref="H5:H6"/>
    <mergeCell ref="I5:I6"/>
    <mergeCell ref="B5:C6"/>
    <mergeCell ref="A5:A10"/>
    <mergeCell ref="A11:A12"/>
    <mergeCell ref="A14:A26"/>
    <mergeCell ref="B14:B19"/>
    <mergeCell ref="B20:B24"/>
    <mergeCell ref="B25:B26"/>
    <mergeCell ref="F11:I11"/>
    <mergeCell ref="B12:E12"/>
    <mergeCell ref="F12:I12"/>
    <mergeCell ref="A27:F27"/>
    <mergeCell ref="C14:C15"/>
    <mergeCell ref="C17:C18"/>
    <mergeCell ref="C23:C24"/>
    <mergeCell ref="C25:C26"/>
    <mergeCell ref="B7:C7"/>
    <mergeCell ref="B8:C8"/>
    <mergeCell ref="B9:C9"/>
    <mergeCell ref="B10:C10"/>
    <mergeCell ref="B11:E11"/>
    <mergeCell ref="A2:I2"/>
    <mergeCell ref="A3:B3"/>
    <mergeCell ref="C3:I3"/>
    <mergeCell ref="A4:B4"/>
    <mergeCell ref="C4:E4"/>
    <mergeCell ref="G4:I4"/>
  </mergeCells>
  <phoneticPr fontId="29" type="noConversion"/>
  <pageMargins left="0.23611111111111099" right="0.23611111111111099" top="0.511811023622047" bottom="0.511811023622047" header="0.35433070866141703" footer="0.27559055118110198"/>
  <pageSetup paperSize="9" orientation="portrait"/>
  <headerFooter>
    <oddFooter>&amp;C&amp;10&amp;P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I27"/>
  <sheetViews>
    <sheetView tabSelected="1" workbookViewId="0">
      <selection activeCell="F37" sqref="F37"/>
    </sheetView>
  </sheetViews>
  <sheetFormatPr defaultColWidth="8.7265625" defaultRowHeight="14"/>
  <cols>
    <col min="1" max="1" width="5" style="5" customWidth="1"/>
    <col min="2" max="2" width="5.90625" style="5" customWidth="1"/>
    <col min="3" max="3" width="8.08984375" style="5" customWidth="1"/>
    <col min="4" max="4" width="20.453125" style="6" customWidth="1"/>
    <col min="5" max="5" width="17.6328125" style="5" customWidth="1"/>
    <col min="6" max="6" width="15.453125" style="5" customWidth="1"/>
    <col min="7" max="7" width="6.08984375" style="7" customWidth="1"/>
    <col min="8" max="8" width="9" style="7" customWidth="1"/>
    <col min="9" max="9" width="12.26953125" style="7" customWidth="1"/>
    <col min="10" max="16384" width="8.7265625" style="5"/>
  </cols>
  <sheetData>
    <row r="1" spans="1:9" ht="21" customHeight="1">
      <c r="A1" s="8" t="s">
        <v>112</v>
      </c>
    </row>
    <row r="2" spans="1:9" ht="19" customHeight="1">
      <c r="A2" s="93" t="s">
        <v>113</v>
      </c>
      <c r="B2" s="93"/>
      <c r="C2" s="93"/>
      <c r="D2" s="94"/>
      <c r="E2" s="93"/>
      <c r="F2" s="93"/>
      <c r="G2" s="93"/>
      <c r="H2" s="93"/>
      <c r="I2" s="93"/>
    </row>
    <row r="3" spans="1:9" s="1" customFormat="1" ht="21" customHeight="1">
      <c r="A3" s="95" t="s">
        <v>114</v>
      </c>
      <c r="B3" s="95"/>
      <c r="C3" s="95" t="s">
        <v>171</v>
      </c>
      <c r="D3" s="95"/>
      <c r="E3" s="95"/>
      <c r="F3" s="95"/>
      <c r="G3" s="95"/>
      <c r="H3" s="95"/>
      <c r="I3" s="95"/>
    </row>
    <row r="4" spans="1:9" s="2" customFormat="1" ht="27" customHeight="1">
      <c r="A4" s="73" t="s">
        <v>116</v>
      </c>
      <c r="B4" s="73"/>
      <c r="C4" s="73" t="s">
        <v>117</v>
      </c>
      <c r="D4" s="73"/>
      <c r="E4" s="73"/>
      <c r="F4" s="10" t="s">
        <v>118</v>
      </c>
      <c r="G4" s="73" t="s">
        <v>44</v>
      </c>
      <c r="H4" s="73"/>
      <c r="I4" s="78"/>
    </row>
    <row r="5" spans="1:9" s="2" customFormat="1" ht="21.75" customHeight="1">
      <c r="A5" s="73" t="s">
        <v>119</v>
      </c>
      <c r="B5" s="78"/>
      <c r="C5" s="78"/>
      <c r="D5" s="10" t="s">
        <v>120</v>
      </c>
      <c r="E5" s="10" t="s">
        <v>121</v>
      </c>
      <c r="F5" s="10" t="s">
        <v>121</v>
      </c>
      <c r="G5" s="73" t="s">
        <v>49</v>
      </c>
      <c r="H5" s="73" t="s">
        <v>122</v>
      </c>
      <c r="I5" s="73" t="s">
        <v>51</v>
      </c>
    </row>
    <row r="6" spans="1:9" s="2" customFormat="1" ht="21.75" customHeight="1">
      <c r="A6" s="73"/>
      <c r="B6" s="78"/>
      <c r="C6" s="78"/>
      <c r="D6" s="10" t="s">
        <v>123</v>
      </c>
      <c r="E6" s="10" t="s">
        <v>123</v>
      </c>
      <c r="F6" s="10" t="s">
        <v>124</v>
      </c>
      <c r="G6" s="73"/>
      <c r="H6" s="73"/>
      <c r="I6" s="73"/>
    </row>
    <row r="7" spans="1:9" s="2" customFormat="1" ht="28.5" customHeight="1">
      <c r="A7" s="87"/>
      <c r="B7" s="78" t="s">
        <v>125</v>
      </c>
      <c r="C7" s="78"/>
      <c r="D7" s="12">
        <v>35</v>
      </c>
      <c r="E7" s="12">
        <v>35</v>
      </c>
      <c r="F7" s="13">
        <v>34.28</v>
      </c>
      <c r="G7" s="10">
        <v>10</v>
      </c>
      <c r="H7" s="14">
        <f>F7/E7</f>
        <v>0.97942857142857143</v>
      </c>
      <c r="I7" s="29">
        <f>G7*H7</f>
        <v>9.7942857142857136</v>
      </c>
    </row>
    <row r="8" spans="1:9" s="2" customFormat="1" ht="28.5" customHeight="1">
      <c r="A8" s="73"/>
      <c r="B8" s="78" t="s">
        <v>126</v>
      </c>
      <c r="C8" s="78"/>
      <c r="D8" s="12">
        <v>35</v>
      </c>
      <c r="E8" s="12">
        <v>35</v>
      </c>
      <c r="F8" s="13">
        <v>34.28</v>
      </c>
      <c r="G8" s="10"/>
      <c r="H8" s="10"/>
      <c r="I8" s="11"/>
    </row>
    <row r="9" spans="1:9" s="2" customFormat="1" ht="19" customHeight="1">
      <c r="A9" s="73"/>
      <c r="B9" s="96" t="s">
        <v>127</v>
      </c>
      <c r="C9" s="96"/>
      <c r="D9" s="12"/>
      <c r="E9" s="12"/>
      <c r="F9" s="13"/>
      <c r="G9" s="10"/>
      <c r="H9" s="10"/>
      <c r="I9" s="11"/>
    </row>
    <row r="10" spans="1:9" s="2" customFormat="1" ht="21" customHeight="1">
      <c r="A10" s="73"/>
      <c r="B10" s="96" t="s">
        <v>128</v>
      </c>
      <c r="C10" s="96"/>
      <c r="D10" s="11"/>
      <c r="E10" s="11"/>
      <c r="F10" s="11"/>
      <c r="G10" s="10"/>
      <c r="H10" s="10"/>
      <c r="I10" s="11"/>
    </row>
    <row r="11" spans="1:9" s="2" customFormat="1" ht="18" customHeight="1">
      <c r="A11" s="73" t="s">
        <v>61</v>
      </c>
      <c r="B11" s="73" t="s">
        <v>62</v>
      </c>
      <c r="C11" s="73"/>
      <c r="D11" s="73"/>
      <c r="E11" s="73"/>
      <c r="F11" s="73" t="s">
        <v>129</v>
      </c>
      <c r="G11" s="73"/>
      <c r="H11" s="73"/>
      <c r="I11" s="73"/>
    </row>
    <row r="12" spans="1:9" s="2" customFormat="1" ht="45" customHeight="1">
      <c r="A12" s="73"/>
      <c r="B12" s="97" t="s">
        <v>172</v>
      </c>
      <c r="C12" s="97"/>
      <c r="D12" s="97"/>
      <c r="E12" s="97"/>
      <c r="F12" s="78" t="s">
        <v>173</v>
      </c>
      <c r="G12" s="73"/>
      <c r="H12" s="73"/>
      <c r="I12" s="78"/>
    </row>
    <row r="13" spans="1:9" s="3" customFormat="1" ht="26">
      <c r="A13" s="16" t="s">
        <v>132</v>
      </c>
      <c r="B13" s="10" t="s">
        <v>133</v>
      </c>
      <c r="C13" s="10" t="s">
        <v>134</v>
      </c>
      <c r="D13" s="10" t="s">
        <v>69</v>
      </c>
      <c r="E13" s="10" t="s">
        <v>135</v>
      </c>
      <c r="F13" s="10" t="s">
        <v>71</v>
      </c>
      <c r="G13" s="10" t="s">
        <v>49</v>
      </c>
      <c r="H13" s="10" t="s">
        <v>51</v>
      </c>
      <c r="I13" s="10" t="s">
        <v>136</v>
      </c>
    </row>
    <row r="14" spans="1:9" s="3" customFormat="1" ht="39" customHeight="1">
      <c r="A14" s="91" t="s">
        <v>132</v>
      </c>
      <c r="B14" s="91" t="s">
        <v>137</v>
      </c>
      <c r="C14" s="73" t="s">
        <v>164</v>
      </c>
      <c r="D14" s="18" t="s">
        <v>138</v>
      </c>
      <c r="E14" s="19">
        <v>1</v>
      </c>
      <c r="F14" s="18">
        <v>0.7</v>
      </c>
      <c r="G14" s="18">
        <v>7</v>
      </c>
      <c r="H14" s="18">
        <v>4.9000000000000004</v>
      </c>
      <c r="I14" s="11" t="s">
        <v>174</v>
      </c>
    </row>
    <row r="15" spans="1:9" s="3" customFormat="1" ht="38" customHeight="1">
      <c r="A15" s="98"/>
      <c r="B15" s="98"/>
      <c r="C15" s="73"/>
      <c r="D15" s="18" t="s">
        <v>140</v>
      </c>
      <c r="E15" s="19">
        <v>1</v>
      </c>
      <c r="F15" s="18">
        <v>0.7</v>
      </c>
      <c r="G15" s="18">
        <v>7</v>
      </c>
      <c r="H15" s="18">
        <v>4.9000000000000004</v>
      </c>
      <c r="I15" s="11" t="s">
        <v>174</v>
      </c>
    </row>
    <row r="16" spans="1:9" s="3" customFormat="1" ht="87" customHeight="1">
      <c r="A16" s="98"/>
      <c r="B16" s="98"/>
      <c r="C16" s="17" t="s">
        <v>141</v>
      </c>
      <c r="D16" s="20" t="s">
        <v>80</v>
      </c>
      <c r="E16" s="18" t="s">
        <v>81</v>
      </c>
      <c r="F16" s="21">
        <v>0.97940000000000005</v>
      </c>
      <c r="G16" s="10">
        <v>7</v>
      </c>
      <c r="H16" s="10">
        <v>7</v>
      </c>
      <c r="I16" s="11"/>
    </row>
    <row r="17" spans="1:9" s="3" customFormat="1" ht="24" customHeight="1">
      <c r="A17" s="98"/>
      <c r="B17" s="98"/>
      <c r="C17" s="91" t="s">
        <v>84</v>
      </c>
      <c r="D17" s="22" t="s">
        <v>85</v>
      </c>
      <c r="E17" s="19">
        <v>1</v>
      </c>
      <c r="F17" s="19">
        <v>1</v>
      </c>
      <c r="G17" s="18">
        <v>9</v>
      </c>
      <c r="H17" s="18">
        <v>9</v>
      </c>
      <c r="I17" s="11"/>
    </row>
    <row r="18" spans="1:9" s="3" customFormat="1" ht="24" customHeight="1">
      <c r="A18" s="98"/>
      <c r="B18" s="98"/>
      <c r="C18" s="92"/>
      <c r="D18" s="10" t="s">
        <v>86</v>
      </c>
      <c r="E18" s="19">
        <v>1</v>
      </c>
      <c r="F18" s="19">
        <v>1</v>
      </c>
      <c r="G18" s="18">
        <v>10</v>
      </c>
      <c r="H18" s="18">
        <v>10</v>
      </c>
      <c r="I18" s="11"/>
    </row>
    <row r="19" spans="1:9" s="3" customFormat="1" ht="23" customHeight="1">
      <c r="A19" s="98"/>
      <c r="B19" s="98"/>
      <c r="C19" s="17" t="s">
        <v>142</v>
      </c>
      <c r="D19" s="20" t="s">
        <v>143</v>
      </c>
      <c r="E19" s="23" t="s">
        <v>144</v>
      </c>
      <c r="F19" s="24" t="s">
        <v>145</v>
      </c>
      <c r="G19" s="18">
        <v>10</v>
      </c>
      <c r="H19" s="18">
        <v>10</v>
      </c>
      <c r="I19" s="11"/>
    </row>
    <row r="20" spans="1:9" s="3" customFormat="1" ht="30" customHeight="1">
      <c r="A20" s="98"/>
      <c r="B20" s="91" t="s">
        <v>146</v>
      </c>
      <c r="C20" s="17" t="s">
        <v>147</v>
      </c>
      <c r="D20" s="25" t="s">
        <v>148</v>
      </c>
      <c r="E20" s="25" t="s">
        <v>149</v>
      </c>
      <c r="F20" s="25" t="s">
        <v>149</v>
      </c>
      <c r="G20" s="10">
        <v>7</v>
      </c>
      <c r="H20" s="10">
        <v>7</v>
      </c>
      <c r="I20" s="11"/>
    </row>
    <row r="21" spans="1:9" s="3" customFormat="1" ht="30" customHeight="1">
      <c r="A21" s="98"/>
      <c r="B21" s="98"/>
      <c r="C21" s="17" t="s">
        <v>150</v>
      </c>
      <c r="D21" s="25" t="s">
        <v>151</v>
      </c>
      <c r="E21" s="25" t="s">
        <v>152</v>
      </c>
      <c r="F21" s="25" t="s">
        <v>152</v>
      </c>
      <c r="G21" s="10">
        <v>7</v>
      </c>
      <c r="H21" s="10">
        <v>7</v>
      </c>
      <c r="I21" s="11"/>
    </row>
    <row r="22" spans="1:9" s="3" customFormat="1" ht="30" customHeight="1">
      <c r="A22" s="98"/>
      <c r="B22" s="98"/>
      <c r="C22" s="17" t="s">
        <v>153</v>
      </c>
      <c r="D22" s="25" t="s">
        <v>154</v>
      </c>
      <c r="E22" s="25" t="s">
        <v>98</v>
      </c>
      <c r="F22" s="25" t="s">
        <v>98</v>
      </c>
      <c r="G22" s="10">
        <v>7</v>
      </c>
      <c r="H22" s="10">
        <v>7</v>
      </c>
      <c r="I22" s="11"/>
    </row>
    <row r="23" spans="1:9" s="3" customFormat="1" ht="30" customHeight="1">
      <c r="A23" s="98"/>
      <c r="B23" s="98"/>
      <c r="C23" s="73" t="s">
        <v>100</v>
      </c>
      <c r="D23" s="20" t="s">
        <v>156</v>
      </c>
      <c r="E23" s="10" t="s">
        <v>157</v>
      </c>
      <c r="F23" s="10" t="s">
        <v>99</v>
      </c>
      <c r="G23" s="10">
        <v>5</v>
      </c>
      <c r="H23" s="10">
        <v>5</v>
      </c>
      <c r="I23" s="11"/>
    </row>
    <row r="24" spans="1:9" s="3" customFormat="1" ht="30" customHeight="1">
      <c r="A24" s="98"/>
      <c r="B24" s="92"/>
      <c r="C24" s="73"/>
      <c r="D24" s="20" t="s">
        <v>158</v>
      </c>
      <c r="E24" s="26" t="s">
        <v>159</v>
      </c>
      <c r="F24" s="27" t="s">
        <v>99</v>
      </c>
      <c r="G24" s="10">
        <v>4</v>
      </c>
      <c r="H24" s="10">
        <v>4</v>
      </c>
      <c r="I24" s="11"/>
    </row>
    <row r="25" spans="1:9" s="3" customFormat="1" ht="22" customHeight="1">
      <c r="A25" s="98"/>
      <c r="B25" s="73" t="s">
        <v>160</v>
      </c>
      <c r="C25" s="73" t="s">
        <v>107</v>
      </c>
      <c r="D25" s="18" t="s">
        <v>108</v>
      </c>
      <c r="E25" s="19" t="s">
        <v>95</v>
      </c>
      <c r="F25" s="19" t="s">
        <v>95</v>
      </c>
      <c r="G25" s="18">
        <v>5</v>
      </c>
      <c r="H25" s="18">
        <v>5</v>
      </c>
      <c r="I25" s="11"/>
    </row>
    <row r="26" spans="1:9" s="3" customFormat="1" ht="20" customHeight="1">
      <c r="A26" s="98"/>
      <c r="B26" s="73"/>
      <c r="C26" s="73"/>
      <c r="D26" s="18" t="s">
        <v>109</v>
      </c>
      <c r="E26" s="18" t="s">
        <v>95</v>
      </c>
      <c r="F26" s="19" t="s">
        <v>95</v>
      </c>
      <c r="G26" s="18">
        <v>5</v>
      </c>
      <c r="H26" s="18">
        <v>5</v>
      </c>
      <c r="I26" s="11"/>
    </row>
    <row r="27" spans="1:9" s="4" customFormat="1" ht="21.75" customHeight="1">
      <c r="A27" s="95" t="s">
        <v>110</v>
      </c>
      <c r="B27" s="95"/>
      <c r="C27" s="95"/>
      <c r="D27" s="95"/>
      <c r="E27" s="95"/>
      <c r="F27" s="95"/>
      <c r="G27" s="9">
        <f>SUM(G14:G26)+G7</f>
        <v>100</v>
      </c>
      <c r="H27" s="28">
        <f>SUM(H14:H26)+I7</f>
        <v>95.594285714285718</v>
      </c>
      <c r="I27" s="30"/>
    </row>
  </sheetData>
  <mergeCells count="29">
    <mergeCell ref="G5:G6"/>
    <mergeCell ref="H5:H6"/>
    <mergeCell ref="I5:I6"/>
    <mergeCell ref="B5:C6"/>
    <mergeCell ref="A5:A10"/>
    <mergeCell ref="A11:A12"/>
    <mergeCell ref="A14:A26"/>
    <mergeCell ref="B14:B19"/>
    <mergeCell ref="B20:B24"/>
    <mergeCell ref="B25:B26"/>
    <mergeCell ref="F11:I11"/>
    <mergeCell ref="B12:E12"/>
    <mergeCell ref="F12:I12"/>
    <mergeCell ref="A27:F27"/>
    <mergeCell ref="C14:C15"/>
    <mergeCell ref="C17:C18"/>
    <mergeCell ref="C23:C24"/>
    <mergeCell ref="C25:C26"/>
    <mergeCell ref="B7:C7"/>
    <mergeCell ref="B8:C8"/>
    <mergeCell ref="B9:C9"/>
    <mergeCell ref="B10:C10"/>
    <mergeCell ref="B11:E11"/>
    <mergeCell ref="A2:I2"/>
    <mergeCell ref="A3:B3"/>
    <mergeCell ref="C3:I3"/>
    <mergeCell ref="A4:B4"/>
    <mergeCell ref="C4:E4"/>
    <mergeCell ref="G4:I4"/>
  </mergeCells>
  <phoneticPr fontId="29" type="noConversion"/>
  <pageMargins left="0.196527777777778" right="0.35416666666666702" top="3.8888888888888903E-2" bottom="0.196527777777778" header="0.35433070866141703" footer="0.27559055118110198"/>
  <pageSetup paperSize="9" orientation="portrait" r:id="rId1"/>
  <headerFooter>
    <oddFooter>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1.基础数据表</vt:lpstr>
      <vt:lpstr>2.整体支出绩效自评表</vt:lpstr>
      <vt:lpstr>3.业务工作专项资金自评表 (2)</vt:lpstr>
      <vt:lpstr>3.业务工作专项资金自评表 (3)</vt:lpstr>
      <vt:lpstr>3.业务工作专项资金自评表 (4)</vt:lpstr>
      <vt:lpstr>'2.整体支出绩效自评表'!Print_Titles</vt:lpstr>
      <vt:lpstr>'3.业务工作专项资金自评表 (2)'!Print_Titles</vt:lpstr>
      <vt:lpstr>'3.业务工作专项资金自评表 (3)'!Print_Titles</vt:lpstr>
      <vt:lpstr>'3.业务工作专项资金自评表 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江山春晓</cp:lastModifiedBy>
  <cp:lastPrinted>2020-07-28T08:38:00Z</cp:lastPrinted>
  <dcterms:created xsi:type="dcterms:W3CDTF">2020-05-03T17:11:00Z</dcterms:created>
  <dcterms:modified xsi:type="dcterms:W3CDTF">2022-08-29T15:29:28Z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KSOReadingLayout">
    <vt:bool>true</vt:bool>
  </property>
  <property fmtid="{D5CDD505-2E9C-101B-9397-08002B2CF9AE}" pid="4" name="ICV">
    <vt:lpwstr>E908C8B4FAD24A0281CC4F701CE5A249</vt:lpwstr>
  </property>
</Properties>
</file>