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bookViews>
    <workbookView xWindow="0" yWindow="0" windowWidth="16455" windowHeight="5640"/>
  </bookViews>
  <sheets>
    <sheet name="收支结余情况表" sheetId="6" r:id="rId1"/>
    <sheet name="项目1支出明细表" sheetId="5" r:id="rId2"/>
    <sheet name="Sheet3" sheetId="3" r:id="rId3"/>
  </sheets>
  <definedNames>
    <definedName name="_xlnm._FilterDatabase" localSheetId="1" hidden="1">项目1支出明细表!$A$7:$I$40</definedName>
    <definedName name="_xlnm.Print_Area" localSheetId="0">收支结余情况表!$A$1:$H$17</definedName>
    <definedName name="_xlnm.Print_Area" localSheetId="1">项目1支出明细表!$A$1:$I$40</definedName>
  </definedNames>
  <calcPr calcId="144525"/>
</workbook>
</file>

<file path=xl/calcChain.xml><?xml version="1.0" encoding="utf-8"?>
<calcChain xmlns="http://schemas.openxmlformats.org/spreadsheetml/2006/main">
  <c r="G4" i="6"/>
  <c r="G5"/>
  <c r="G6"/>
  <c r="G7"/>
  <c r="E8"/>
  <c r="F8"/>
  <c r="G8"/>
  <c r="G9"/>
  <c r="G10"/>
  <c r="G11"/>
  <c r="G12"/>
  <c r="G13"/>
  <c r="G14"/>
  <c r="E15"/>
  <c r="F15"/>
  <c r="G15"/>
  <c r="E16"/>
  <c r="F16"/>
  <c r="G16"/>
  <c r="E39" i="5"/>
</calcChain>
</file>

<file path=xl/sharedStrings.xml><?xml version="1.0" encoding="utf-8"?>
<sst xmlns="http://schemas.openxmlformats.org/spreadsheetml/2006/main" count="157" uniqueCount="109">
  <si>
    <t>2021-2022年专项债券资金收支结余情况</t>
  </si>
  <si>
    <t>填表单位：湘南幼儿师范高等专科学校</t>
  </si>
  <si>
    <t>单位：万元</t>
  </si>
  <si>
    <t>序号</t>
  </si>
  <si>
    <t>年份</t>
  </si>
  <si>
    <t>项目单位</t>
  </si>
  <si>
    <t>项目名称</t>
  </si>
  <si>
    <t>拨入债券资金</t>
  </si>
  <si>
    <t>截至2021年底使用</t>
  </si>
  <si>
    <t>结余</t>
  </si>
  <si>
    <t>备注</t>
  </si>
  <si>
    <t>湘南幼儿师范高等专科学校</t>
  </si>
  <si>
    <t>2021年合计数</t>
  </si>
  <si>
    <t>2022年合计数</t>
  </si>
  <si>
    <t>2021年至2022年合计数</t>
  </si>
  <si>
    <t>说明：需将拨付资金的付款单据作为佐证资料一并提供</t>
  </si>
  <si>
    <t>政府专项债券资金支出明细表</t>
  </si>
  <si>
    <t>填报单位：湘南幼儿师范高等专科学校</t>
  </si>
  <si>
    <t>债券名称：2021年湖南省社会事业专项债券（十四期）-2021年湖南省政府专项债券（八十八期）</t>
  </si>
  <si>
    <t>债券代码：2171303</t>
  </si>
  <si>
    <t>发行金额：1亿元</t>
  </si>
  <si>
    <t>财政拨入金额：1亿元</t>
  </si>
  <si>
    <t>年度</t>
  </si>
  <si>
    <t>凭证号</t>
  </si>
  <si>
    <t>支出时间</t>
  </si>
  <si>
    <t>支出金额</t>
  </si>
  <si>
    <t>支出摘要</t>
  </si>
  <si>
    <t>收款方</t>
  </si>
  <si>
    <t>指标文号</t>
  </si>
  <si>
    <t>1月记-0001</t>
  </si>
  <si>
    <t>湘南幼专付学校二期扩建项目砍伐设计费</t>
  </si>
  <si>
    <t>郴州市森保林业发展有限公司</t>
  </si>
  <si>
    <t>郴财预基〔2021〕0198号</t>
  </si>
  <si>
    <t>1月记-0002</t>
  </si>
  <si>
    <t>湘南幼专付学校二期扩建项目青表除杂合同价95%的款</t>
  </si>
  <si>
    <t>湖南坤煌建筑工程有限公司</t>
  </si>
  <si>
    <t>4月记-0033</t>
  </si>
  <si>
    <t>湘南幼专付校园改建扩建项目迁坟款</t>
  </si>
  <si>
    <t>郴州市征地拆迁事务中心</t>
  </si>
  <si>
    <t>5月记-0015</t>
  </si>
  <si>
    <t>湘南幼专付学校二期扩建项目工程款</t>
  </si>
  <si>
    <t>5月记-0016</t>
  </si>
  <si>
    <t>湘南幼专付地方专项债券项目迁坟租地费</t>
  </si>
  <si>
    <t>袁芬</t>
  </si>
  <si>
    <t>5月记-0017</t>
  </si>
  <si>
    <t>湘南幼专付地方专项债券项目迁坟施工劳务费</t>
  </si>
  <si>
    <t>5月记-0018</t>
  </si>
  <si>
    <t>湘南幼专付校园改建扩建项目项目修建性详细规划设计费，按合同支付总设计费的50%款</t>
  </si>
  <si>
    <t>湖南大学设计研究院有限公司</t>
  </si>
  <si>
    <t>5月记-0019</t>
  </si>
  <si>
    <t>湘南幼专付地方专项债项目邓家组迁坟劳务费</t>
  </si>
  <si>
    <t>杨芳</t>
  </si>
  <si>
    <t>6月记-0015</t>
  </si>
  <si>
    <t>湘南幼专福地方专项债改建扩建项目迁坟费用</t>
  </si>
  <si>
    <t>6月记-0016</t>
  </si>
  <si>
    <t>湘南幼专付校园改扩建工程用地测绘费</t>
  </si>
  <si>
    <t>郴州市环球测绘有限责任公司</t>
  </si>
  <si>
    <t>6月记-0017</t>
  </si>
  <si>
    <t>湘南幼专付校园改扩建工程清表除杂项目款</t>
  </si>
  <si>
    <t>湖南开元和信项目管理有限公司</t>
  </si>
  <si>
    <t>6月记-0018</t>
  </si>
  <si>
    <t>湘南幼专付校园改扩建项目地质灾害危险性评估报告编制费</t>
  </si>
  <si>
    <t>湖南省地质灾害防治勘查设计院有限责任公司</t>
  </si>
  <si>
    <t>7月记-0010</t>
  </si>
  <si>
    <t>湘南友专付校园扩建项目地形测绘费</t>
  </si>
  <si>
    <t>湖南天美环境管理有限公司</t>
  </si>
  <si>
    <t>8月记-0017</t>
  </si>
  <si>
    <t>湘南幼专福校园改建扩建项目用地工程勘察费</t>
  </si>
  <si>
    <t>郴州福地岩土工程勘察设计有限公司</t>
  </si>
  <si>
    <t>9月记-0014</t>
  </si>
  <si>
    <t>湘南幼专付校园改建扩建工程用地界牌</t>
  </si>
  <si>
    <t>郴州越佳建筑装饰有限公司</t>
  </si>
  <si>
    <t>9月记-0015</t>
  </si>
  <si>
    <t>湘南幼专付校园改建扩建项目临时道路修整</t>
  </si>
  <si>
    <t>9月记-0017</t>
  </si>
  <si>
    <t>湘南幼专付校园改建扩建工程修建性详细规划设计费</t>
  </si>
  <si>
    <t>9月记-0018</t>
  </si>
  <si>
    <t>湘南幼专付校园改建扩建项目全过程工程咨询合同价20%的服务费</t>
  </si>
  <si>
    <t>天鉴国际工程管理有限公司长沙分公司</t>
  </si>
  <si>
    <t>10月记-0010</t>
  </si>
  <si>
    <t>湘南幼专付校园改建扩建项目边坡挡墙支护工程专家评审费</t>
  </si>
  <si>
    <t>周湘辉</t>
  </si>
  <si>
    <t>李江林</t>
  </si>
  <si>
    <t>蒋一明</t>
  </si>
  <si>
    <t>12月记-0010</t>
  </si>
  <si>
    <t>湘南幼专付校园改扩建项目边坡挡墙支护工程设计费</t>
  </si>
  <si>
    <t>12月记-0012</t>
  </si>
  <si>
    <t>湘南幼专付校园改扩建项目教学楼地下停车库及垃圾站地质初勘费</t>
  </si>
  <si>
    <t>12月记-0009</t>
  </si>
  <si>
    <t>湘南幼专付校园改扩建项目迁坟费</t>
  </si>
  <si>
    <t>12月记-0011</t>
  </si>
  <si>
    <t>12月记-0013</t>
  </si>
  <si>
    <t>湘南幼专付校园改扩建项目教学楼地下停车场初步设计及概算编制费</t>
  </si>
  <si>
    <t>12月记-0014</t>
  </si>
  <si>
    <t>湘南幼专付2021年地方专项债财务审计费</t>
  </si>
  <si>
    <t>湖南新财苑会计师事务所有限公司</t>
  </si>
  <si>
    <t>12月记-0015</t>
  </si>
  <si>
    <t>湘南幼专付2021年地方专项债法律顾问费</t>
  </si>
  <si>
    <t>湖南途顺律师事务所</t>
  </si>
  <si>
    <t>12月记-0018</t>
  </si>
  <si>
    <t>湘南幼专付校园改扩建项目土石方第一次付款30%</t>
  </si>
  <si>
    <t>湖南省城市建筑集团有限公司郴州分公司</t>
  </si>
  <si>
    <t>12月记-0016</t>
  </si>
  <si>
    <t>湘南幼专付校园改扩建项目工程咨询费</t>
  </si>
  <si>
    <t>12月记-0017</t>
  </si>
  <si>
    <t>湘南幼专付2021年地方专项债券财务顾问费</t>
  </si>
  <si>
    <t>财信证券股份有限公司</t>
  </si>
  <si>
    <t>合计</t>
  </si>
  <si>
    <t>备注：每个债券项目填一个表，100万元以上支出将记账凭证及银行转账单复印一并提供</t>
  </si>
</sst>
</file>

<file path=xl/styles.xml><?xml version="1.0" encoding="utf-8"?>
<styleSheet xmlns="http://schemas.openxmlformats.org/spreadsheetml/2006/main">
  <numFmts count="5">
    <numFmt numFmtId="41" formatCode="_ * #,##0_ ;_ * \-#,##0_ ;_ * &quot;-&quot;_ ;_ @_ "/>
    <numFmt numFmtId="176" formatCode="yyyy/m/d;@"/>
    <numFmt numFmtId="177" formatCode="#,##0.00_ "/>
    <numFmt numFmtId="178" formatCode="0_);[Red]\(0\)"/>
    <numFmt numFmtId="179" formatCode="0.00_);[Red]\(0.00\)"/>
  </numFmts>
  <fonts count="16">
    <font>
      <sz val="11"/>
      <color theme="1"/>
      <name val="宋体"/>
      <charset val="134"/>
      <scheme val="minor"/>
    </font>
    <font>
      <sz val="12"/>
      <name val="宋体"/>
      <charset val="134"/>
    </font>
    <font>
      <sz val="16"/>
      <name val="宋体"/>
      <charset val="134"/>
    </font>
    <font>
      <sz val="10"/>
      <name val="宋体"/>
      <charset val="134"/>
    </font>
    <font>
      <sz val="10"/>
      <name val="Arial"/>
      <family val="2"/>
    </font>
    <font>
      <sz val="11"/>
      <color theme="1"/>
      <name val="宋体"/>
      <charset val="134"/>
      <scheme val="minor"/>
    </font>
    <font>
      <b/>
      <sz val="10"/>
      <color theme="1"/>
      <name val="宋体"/>
      <charset val="134"/>
      <scheme val="minor"/>
    </font>
    <font>
      <sz val="10"/>
      <color theme="1"/>
      <name val="宋体"/>
      <charset val="134"/>
      <scheme val="minor"/>
    </font>
    <font>
      <b/>
      <sz val="10"/>
      <name val="宋体"/>
      <charset val="134"/>
      <scheme val="minor"/>
    </font>
    <font>
      <sz val="16"/>
      <color theme="1"/>
      <name val="方正小标宋简体"/>
      <charset val="134"/>
    </font>
    <font>
      <sz val="11"/>
      <color theme="1"/>
      <name val="楷体"/>
      <family val="3"/>
      <charset val="134"/>
    </font>
    <font>
      <sz val="10"/>
      <color theme="1"/>
      <name val="方正小标宋简体"/>
      <charset val="134"/>
    </font>
    <font>
      <sz val="10"/>
      <color theme="1"/>
      <name val="黑体"/>
      <family val="3"/>
      <charset val="134"/>
    </font>
    <font>
      <sz val="10"/>
      <name val="宋体"/>
      <charset val="134"/>
      <scheme val="minor"/>
    </font>
    <font>
      <sz val="10"/>
      <color rgb="FF000000"/>
      <name val="宋体"/>
      <charset val="134"/>
    </font>
    <font>
      <sz val="9"/>
      <name val="宋体"/>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41" fontId="5" fillId="0" borderId="0" applyFont="0" applyFill="0" applyBorder="0" applyAlignment="0" applyProtection="0">
      <alignment vertical="center"/>
    </xf>
    <xf numFmtId="0" fontId="4" fillId="0" borderId="0"/>
    <xf numFmtId="0" fontId="5" fillId="0" borderId="0">
      <alignment vertical="center"/>
    </xf>
  </cellStyleXfs>
  <cellXfs count="59">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vertical="center"/>
    </xf>
    <xf numFmtId="0" fontId="3" fillId="0" borderId="0" xfId="0" applyFont="1" applyFill="1" applyBorder="1" applyAlignment="1">
      <alignment horizontal="center" vertical="center"/>
    </xf>
    <xf numFmtId="0" fontId="1" fillId="0" borderId="0" xfId="0" applyFont="1" applyFill="1" applyBorder="1" applyAlignment="1">
      <alignment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xf>
    <xf numFmtId="0" fontId="8" fillId="0" borderId="0" xfId="0" applyFont="1" applyFill="1" applyAlignment="1">
      <alignment horizontal="center" vertical="center"/>
    </xf>
    <xf numFmtId="0" fontId="7" fillId="0" borderId="0" xfId="0" applyFont="1" applyFill="1">
      <alignment vertical="center"/>
    </xf>
    <xf numFmtId="0" fontId="6" fillId="0" borderId="0" xfId="0" applyFont="1" applyFill="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178" fontId="7" fillId="0" borderId="0" xfId="0" applyNumberFormat="1" applyFont="1" applyAlignment="1">
      <alignment horizontal="center" vertical="center"/>
    </xf>
    <xf numFmtId="0" fontId="9" fillId="0" borderId="5" xfId="0" applyFont="1" applyBorder="1" applyAlignment="1">
      <alignment horizontal="center" vertical="center"/>
    </xf>
    <xf numFmtId="0" fontId="11" fillId="0" borderId="5" xfId="0" applyFont="1" applyBorder="1" applyAlignment="1">
      <alignment horizontal="center" vertical="center"/>
    </xf>
    <xf numFmtId="0" fontId="12" fillId="0" borderId="6"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178" fontId="13" fillId="0"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center" vertical="center" wrapText="1"/>
    </xf>
    <xf numFmtId="179" fontId="7" fillId="0" borderId="1" xfId="1" applyNumberFormat="1" applyFont="1" applyFill="1" applyBorder="1" applyAlignment="1">
      <alignment horizontal="center" vertical="center"/>
    </xf>
    <xf numFmtId="178" fontId="7" fillId="0" borderId="1" xfId="0" applyNumberFormat="1" applyFont="1" applyFill="1" applyBorder="1" applyAlignment="1">
      <alignment horizontal="center" vertical="center"/>
    </xf>
    <xf numFmtId="179" fontId="7" fillId="0" borderId="1" xfId="0" applyNumberFormat="1" applyFont="1" applyFill="1" applyBorder="1" applyAlignment="1">
      <alignment horizontal="center" vertical="center"/>
    </xf>
    <xf numFmtId="178" fontId="7" fillId="0" borderId="1" xfId="0"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xf>
    <xf numFmtId="179" fontId="8" fillId="0" borderId="1" xfId="0" applyNumberFormat="1" applyFont="1" applyFill="1" applyBorder="1" applyAlignment="1">
      <alignment horizontal="center" vertical="center"/>
    </xf>
    <xf numFmtId="178" fontId="8"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xf>
    <xf numFmtId="179"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178" fontId="7" fillId="0" borderId="0" xfId="0" applyNumberFormat="1" applyFont="1" applyFill="1" applyAlignment="1">
      <alignment horizontal="center" vertical="center"/>
    </xf>
    <xf numFmtId="0" fontId="9" fillId="0" borderId="0" xfId="0" applyFont="1" applyBorder="1" applyAlignment="1">
      <alignment horizontal="center" vertical="center"/>
    </xf>
    <xf numFmtId="0" fontId="10" fillId="0" borderId="5" xfId="0" applyFont="1" applyBorder="1" applyAlignment="1">
      <alignment horizontal="left" vertical="center"/>
    </xf>
    <xf numFmtId="0" fontId="8"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0" xfId="0" applyFont="1" applyFill="1" applyAlignment="1">
      <alignment vertical="center"/>
    </xf>
    <xf numFmtId="0" fontId="2" fillId="0" borderId="0" xfId="0" applyFont="1" applyFill="1" applyBorder="1" applyAlignment="1">
      <alignment horizontal="center"/>
    </xf>
    <xf numFmtId="0" fontId="2" fillId="0" borderId="0" xfId="0" applyFont="1" applyFill="1" applyBorder="1" applyAlignment="1">
      <alignment horizontal="center" wrapText="1"/>
    </xf>
    <xf numFmtId="0" fontId="1" fillId="0" borderId="0" xfId="0" applyFont="1" applyFill="1" applyBorder="1" applyAlignment="1">
      <alignment horizontal="left"/>
    </xf>
    <xf numFmtId="0" fontId="1" fillId="0" borderId="0" xfId="0" applyFont="1" applyFill="1" applyBorder="1" applyAlignment="1">
      <alignment horizontal="left"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cellXfs>
  <cellStyles count="4">
    <cellStyle name="常规" xfId="0" builtinId="0"/>
    <cellStyle name="常规 167" xfId="2"/>
    <cellStyle name="常规 2" xfId="3"/>
    <cellStyle name="千位分隔[0]" xfId="1" builtin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U18"/>
  <sheetViews>
    <sheetView tabSelected="1" zoomScaleSheetLayoutView="100" workbookViewId="0">
      <selection activeCell="D5" sqref="D5"/>
    </sheetView>
  </sheetViews>
  <sheetFormatPr defaultRowHeight="13.5"/>
  <cols>
    <col min="1" max="1" width="4.625" style="16" customWidth="1"/>
    <col min="2" max="2" width="6.875" style="16" customWidth="1"/>
    <col min="3" max="3" width="12.625" style="17" customWidth="1"/>
    <col min="4" max="4" width="24.875" style="16" customWidth="1"/>
    <col min="5" max="5" width="12.5" style="18" customWidth="1"/>
    <col min="6" max="6" width="12.75" style="18" customWidth="1"/>
    <col min="7" max="7" width="11.75" style="18" customWidth="1"/>
    <col min="8" max="8" width="10.625" style="18" customWidth="1"/>
    <col min="9" max="255" width="9" style="16"/>
  </cols>
  <sheetData>
    <row r="1" spans="1:8" ht="35.25" customHeight="1">
      <c r="A1" s="42" t="s">
        <v>0</v>
      </c>
      <c r="B1" s="42"/>
      <c r="C1" s="42"/>
      <c r="D1" s="42"/>
      <c r="E1" s="42"/>
      <c r="F1" s="42"/>
      <c r="G1" s="42"/>
      <c r="H1" s="42"/>
    </row>
    <row r="2" spans="1:8" customFormat="1" ht="24" customHeight="1">
      <c r="A2" s="43" t="s">
        <v>1</v>
      </c>
      <c r="B2" s="43"/>
      <c r="C2" s="43"/>
      <c r="D2" s="43"/>
      <c r="E2" s="19"/>
      <c r="F2" s="19"/>
      <c r="G2" s="19"/>
      <c r="H2" s="20" t="s">
        <v>2</v>
      </c>
    </row>
    <row r="3" spans="1:8" s="11" customFormat="1" ht="37.5" customHeight="1">
      <c r="A3" s="21" t="s">
        <v>3</v>
      </c>
      <c r="B3" s="21" t="s">
        <v>4</v>
      </c>
      <c r="C3" s="21" t="s">
        <v>5</v>
      </c>
      <c r="D3" s="21" t="s">
        <v>6</v>
      </c>
      <c r="E3" s="21" t="s">
        <v>7</v>
      </c>
      <c r="F3" s="21" t="s">
        <v>8</v>
      </c>
      <c r="G3" s="21" t="s">
        <v>9</v>
      </c>
      <c r="H3" s="21" t="s">
        <v>10</v>
      </c>
    </row>
    <row r="4" spans="1:8" s="12" customFormat="1" ht="27" customHeight="1">
      <c r="A4" s="22">
        <v>1</v>
      </c>
      <c r="B4" s="23">
        <v>2021</v>
      </c>
      <c r="C4" s="24" t="s">
        <v>11</v>
      </c>
      <c r="D4" s="25"/>
      <c r="E4" s="26">
        <v>10000</v>
      </c>
      <c r="F4" s="27">
        <v>0</v>
      </c>
      <c r="G4" s="28">
        <f>E4-F4</f>
        <v>10000</v>
      </c>
      <c r="H4" s="26"/>
    </row>
    <row r="5" spans="1:8" s="12" customFormat="1" ht="27" customHeight="1">
      <c r="A5" s="22"/>
      <c r="B5" s="23"/>
      <c r="C5" s="24"/>
      <c r="D5" s="25"/>
      <c r="E5" s="29"/>
      <c r="F5" s="30"/>
      <c r="G5" s="28">
        <f>E5-F5</f>
        <v>0</v>
      </c>
      <c r="H5" s="31"/>
    </row>
    <row r="6" spans="1:8" s="12" customFormat="1" ht="27" customHeight="1">
      <c r="A6" s="22"/>
      <c r="B6" s="23"/>
      <c r="C6" s="24"/>
      <c r="D6" s="25"/>
      <c r="E6" s="26"/>
      <c r="F6" s="27"/>
      <c r="G6" s="28">
        <f>E6-F6</f>
        <v>0</v>
      </c>
      <c r="H6" s="26"/>
    </row>
    <row r="7" spans="1:8" s="12" customFormat="1" ht="27" customHeight="1">
      <c r="A7" s="22"/>
      <c r="B7" s="23"/>
      <c r="C7" s="24"/>
      <c r="D7" s="25"/>
      <c r="E7" s="29"/>
      <c r="F7" s="30"/>
      <c r="G7" s="28">
        <f>E7-F7</f>
        <v>0</v>
      </c>
      <c r="H7" s="31"/>
    </row>
    <row r="8" spans="1:8" s="13" customFormat="1" ht="27" customHeight="1">
      <c r="A8" s="44" t="s">
        <v>12</v>
      </c>
      <c r="B8" s="44"/>
      <c r="C8" s="44"/>
      <c r="D8" s="44"/>
      <c r="E8" s="32">
        <f>SUM(E4:E7)</f>
        <v>10000</v>
      </c>
      <c r="F8" s="33">
        <f>SUM(F4:F7)</f>
        <v>0</v>
      </c>
      <c r="G8" s="28">
        <f>E8-F8</f>
        <v>10000</v>
      </c>
      <c r="H8" s="34"/>
    </row>
    <row r="9" spans="1:8" s="12" customFormat="1" ht="27" customHeight="1">
      <c r="A9" s="22">
        <v>1</v>
      </c>
      <c r="B9" s="23">
        <v>2022</v>
      </c>
      <c r="C9" s="24"/>
      <c r="D9" s="10"/>
      <c r="E9" s="26"/>
      <c r="F9" s="27">
        <v>1027.27</v>
      </c>
      <c r="G9" s="28">
        <f t="shared" ref="G9:G15" si="0">E9-F9</f>
        <v>-1027.27</v>
      </c>
      <c r="H9" s="26"/>
    </row>
    <row r="10" spans="1:8" s="12" customFormat="1" ht="27" customHeight="1">
      <c r="A10" s="22"/>
      <c r="B10" s="23"/>
      <c r="C10" s="24"/>
      <c r="D10" s="10"/>
      <c r="E10" s="26"/>
      <c r="F10" s="27"/>
      <c r="G10" s="28">
        <f t="shared" si="0"/>
        <v>0</v>
      </c>
      <c r="H10" s="26"/>
    </row>
    <row r="11" spans="1:8" s="14" customFormat="1" ht="27" customHeight="1">
      <c r="A11" s="22"/>
      <c r="B11" s="23"/>
      <c r="C11" s="24"/>
      <c r="D11" s="35"/>
      <c r="E11" s="26"/>
      <c r="F11" s="27"/>
      <c r="G11" s="28">
        <f t="shared" si="0"/>
        <v>0</v>
      </c>
      <c r="H11" s="26"/>
    </row>
    <row r="12" spans="1:8" s="14" customFormat="1" ht="27" customHeight="1">
      <c r="A12" s="22"/>
      <c r="B12" s="23"/>
      <c r="C12" s="24"/>
      <c r="D12" s="35"/>
      <c r="E12" s="26"/>
      <c r="F12" s="27"/>
      <c r="G12" s="28">
        <f t="shared" si="0"/>
        <v>0</v>
      </c>
      <c r="H12" s="26"/>
    </row>
    <row r="13" spans="1:8" s="14" customFormat="1" ht="27" customHeight="1">
      <c r="A13" s="22"/>
      <c r="B13" s="23"/>
      <c r="C13" s="24"/>
      <c r="D13" s="35"/>
      <c r="E13" s="26"/>
      <c r="F13" s="27"/>
      <c r="G13" s="28">
        <f t="shared" si="0"/>
        <v>0</v>
      </c>
      <c r="H13" s="26"/>
    </row>
    <row r="14" spans="1:8" s="14" customFormat="1" ht="27" customHeight="1">
      <c r="A14" s="22"/>
      <c r="B14" s="23"/>
      <c r="C14" s="24"/>
      <c r="D14" s="36"/>
      <c r="E14" s="26"/>
      <c r="F14" s="27"/>
      <c r="G14" s="28">
        <f t="shared" si="0"/>
        <v>0</v>
      </c>
      <c r="H14" s="26"/>
    </row>
    <row r="15" spans="1:8" s="15" customFormat="1" ht="27" customHeight="1">
      <c r="A15" s="45" t="s">
        <v>13</v>
      </c>
      <c r="B15" s="46"/>
      <c r="C15" s="46"/>
      <c r="D15" s="47"/>
      <c r="E15" s="37">
        <f>SUM(E9:E14)</f>
        <v>0</v>
      </c>
      <c r="F15" s="38">
        <f>SUM(F9:F14)</f>
        <v>1027.27</v>
      </c>
      <c r="G15" s="28">
        <f t="shared" si="0"/>
        <v>-1027.27</v>
      </c>
      <c r="H15" s="39"/>
    </row>
    <row r="16" spans="1:8" s="12" customFormat="1" ht="27" customHeight="1">
      <c r="A16" s="48" t="s">
        <v>14</v>
      </c>
      <c r="B16" s="49"/>
      <c r="C16" s="49"/>
      <c r="D16" s="50"/>
      <c r="E16" s="29">
        <f>E8+E15</f>
        <v>10000</v>
      </c>
      <c r="F16" s="29">
        <f>F8+F15</f>
        <v>1027.27</v>
      </c>
      <c r="G16" s="29">
        <f>G8+G15</f>
        <v>8972.73</v>
      </c>
      <c r="H16" s="29"/>
    </row>
    <row r="17" spans="1:8" s="12" customFormat="1" ht="12">
      <c r="A17" s="51" t="s">
        <v>15</v>
      </c>
      <c r="B17" s="51"/>
      <c r="C17" s="51"/>
      <c r="D17" s="51"/>
      <c r="E17" s="51"/>
      <c r="F17" s="51"/>
      <c r="G17" s="51"/>
      <c r="H17" s="51"/>
    </row>
    <row r="18" spans="1:8" s="12" customFormat="1" ht="12">
      <c r="C18" s="40"/>
      <c r="E18" s="41"/>
      <c r="F18" s="41"/>
      <c r="G18" s="41"/>
      <c r="H18" s="41"/>
    </row>
  </sheetData>
  <mergeCells count="6">
    <mergeCell ref="A1:H1"/>
    <mergeCell ref="A2:D2"/>
    <mergeCell ref="A8:D8"/>
    <mergeCell ref="A15:D15"/>
    <mergeCell ref="A16:D16"/>
    <mergeCell ref="A17:H17"/>
  </mergeCells>
  <phoneticPr fontId="15" type="noConversion"/>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sheetPr>
    <pageSetUpPr fitToPage="1"/>
  </sheetPr>
  <dimension ref="A1:I65520"/>
  <sheetViews>
    <sheetView topLeftCell="A46" zoomScaleSheetLayoutView="100" workbookViewId="0">
      <selection activeCell="C7" sqref="C7"/>
    </sheetView>
  </sheetViews>
  <sheetFormatPr defaultRowHeight="14.25"/>
  <cols>
    <col min="1" max="1" width="6.5" style="1" customWidth="1"/>
    <col min="2" max="2" width="8.25" style="1" customWidth="1"/>
    <col min="3" max="3" width="10.25" style="1" customWidth="1"/>
    <col min="4" max="4" width="10.375" style="1" bestFit="1" customWidth="1"/>
    <col min="5" max="5" width="14.875" style="1" bestFit="1" customWidth="1"/>
    <col min="6" max="6" width="57.75" style="8" customWidth="1"/>
    <col min="7" max="7" width="40.875" style="1" customWidth="1"/>
    <col min="8" max="8" width="27.25" style="1" customWidth="1"/>
    <col min="9" max="9" width="12.25" style="1" customWidth="1"/>
    <col min="10" max="16384" width="9" style="1"/>
  </cols>
  <sheetData>
    <row r="1" spans="1:9" ht="27.75" customHeight="1">
      <c r="A1" s="52" t="s">
        <v>16</v>
      </c>
      <c r="B1" s="52"/>
      <c r="C1" s="52"/>
      <c r="D1" s="52"/>
      <c r="E1" s="52"/>
      <c r="F1" s="53"/>
      <c r="G1" s="52"/>
      <c r="H1" s="52"/>
      <c r="I1" s="52"/>
    </row>
    <row r="2" spans="1:9" ht="21" customHeight="1">
      <c r="A2" s="54" t="s">
        <v>17</v>
      </c>
      <c r="B2" s="54"/>
      <c r="C2" s="54"/>
      <c r="D2" s="54"/>
      <c r="E2" s="54"/>
      <c r="F2" s="55"/>
      <c r="G2" s="54"/>
      <c r="H2" s="54"/>
      <c r="I2" s="54"/>
    </row>
    <row r="3" spans="1:9" ht="21" customHeight="1">
      <c r="A3" s="54" t="s">
        <v>18</v>
      </c>
      <c r="B3" s="54"/>
      <c r="C3" s="54"/>
      <c r="D3" s="54"/>
      <c r="E3" s="54"/>
      <c r="F3" s="55"/>
      <c r="G3" s="54"/>
      <c r="H3" s="54"/>
      <c r="I3" s="54"/>
    </row>
    <row r="4" spans="1:9" ht="21" customHeight="1">
      <c r="A4" s="54" t="s">
        <v>19</v>
      </c>
      <c r="B4" s="54"/>
      <c r="C4" s="54"/>
      <c r="D4" s="54"/>
      <c r="E4" s="54"/>
      <c r="F4" s="55"/>
      <c r="G4" s="54"/>
      <c r="H4" s="54"/>
      <c r="I4" s="54"/>
    </row>
    <row r="5" spans="1:9" ht="21" customHeight="1">
      <c r="A5" s="54" t="s">
        <v>20</v>
      </c>
      <c r="B5" s="54"/>
      <c r="C5" s="54"/>
      <c r="D5" s="54"/>
      <c r="E5" s="54"/>
      <c r="F5" s="55"/>
      <c r="G5" s="54"/>
      <c r="H5" s="54"/>
      <c r="I5" s="54"/>
    </row>
    <row r="6" spans="1:9" ht="21" customHeight="1">
      <c r="A6" s="54" t="s">
        <v>21</v>
      </c>
      <c r="B6" s="54"/>
      <c r="C6" s="54"/>
      <c r="D6" s="54"/>
      <c r="E6" s="54"/>
      <c r="F6" s="55"/>
      <c r="G6" s="54"/>
      <c r="H6" s="54"/>
      <c r="I6" s="54"/>
    </row>
    <row r="7" spans="1:9" s="2" customFormat="1" ht="24.95" customHeight="1">
      <c r="A7" s="3" t="s">
        <v>3</v>
      </c>
      <c r="B7" s="3" t="s">
        <v>22</v>
      </c>
      <c r="C7" s="3" t="s">
        <v>23</v>
      </c>
      <c r="D7" s="3" t="s">
        <v>24</v>
      </c>
      <c r="E7" s="3" t="s">
        <v>25</v>
      </c>
      <c r="F7" s="9" t="s">
        <v>26</v>
      </c>
      <c r="G7" s="3" t="s">
        <v>27</v>
      </c>
      <c r="H7" s="3" t="s">
        <v>28</v>
      </c>
      <c r="I7" s="3" t="s">
        <v>10</v>
      </c>
    </row>
    <row r="8" spans="1:9" s="2" customFormat="1" ht="24.95" customHeight="1">
      <c r="A8" s="4">
        <v>1</v>
      </c>
      <c r="B8" s="4">
        <v>2022</v>
      </c>
      <c r="C8" s="4" t="s">
        <v>29</v>
      </c>
      <c r="D8" s="5">
        <v>44581.413912037002</v>
      </c>
      <c r="E8" s="6">
        <v>1500</v>
      </c>
      <c r="F8" s="10" t="s">
        <v>30</v>
      </c>
      <c r="G8" s="7" t="s">
        <v>31</v>
      </c>
      <c r="H8" s="4" t="s">
        <v>32</v>
      </c>
      <c r="I8" s="4"/>
    </row>
    <row r="9" spans="1:9" s="2" customFormat="1" ht="24.95" customHeight="1">
      <c r="A9" s="4">
        <v>2</v>
      </c>
      <c r="B9" s="4">
        <v>2022</v>
      </c>
      <c r="C9" s="4" t="s">
        <v>33</v>
      </c>
      <c r="D9" s="5">
        <v>44581.413576388899</v>
      </c>
      <c r="E9" s="6">
        <v>475000</v>
      </c>
      <c r="F9" s="10" t="s">
        <v>34</v>
      </c>
      <c r="G9" s="4" t="s">
        <v>35</v>
      </c>
      <c r="H9" s="4" t="s">
        <v>32</v>
      </c>
      <c r="I9" s="4"/>
    </row>
    <row r="10" spans="1:9" s="2" customFormat="1" ht="24.95" customHeight="1">
      <c r="A10" s="4">
        <v>3</v>
      </c>
      <c r="B10" s="4">
        <v>2022</v>
      </c>
      <c r="C10" s="4" t="s">
        <v>36</v>
      </c>
      <c r="D10" s="5">
        <v>44665.4692939815</v>
      </c>
      <c r="E10" s="6">
        <v>100000</v>
      </c>
      <c r="F10" s="10" t="s">
        <v>37</v>
      </c>
      <c r="G10" s="4" t="s">
        <v>38</v>
      </c>
      <c r="H10" s="4" t="s">
        <v>32</v>
      </c>
      <c r="I10" s="4"/>
    </row>
    <row r="11" spans="1:9" s="2" customFormat="1" ht="24.95" customHeight="1">
      <c r="A11" s="4">
        <v>4</v>
      </c>
      <c r="B11" s="4">
        <v>2022</v>
      </c>
      <c r="C11" s="4" t="s">
        <v>39</v>
      </c>
      <c r="D11" s="5">
        <v>44699.452083333301</v>
      </c>
      <c r="E11" s="6">
        <v>25000</v>
      </c>
      <c r="F11" s="10" t="s">
        <v>40</v>
      </c>
      <c r="G11" s="4" t="s">
        <v>35</v>
      </c>
      <c r="H11" s="4" t="s">
        <v>32</v>
      </c>
      <c r="I11" s="4"/>
    </row>
    <row r="12" spans="1:9" s="2" customFormat="1" ht="24.95" customHeight="1">
      <c r="A12" s="4">
        <v>5</v>
      </c>
      <c r="B12" s="4">
        <v>2022</v>
      </c>
      <c r="C12" s="4" t="s">
        <v>41</v>
      </c>
      <c r="D12" s="5">
        <v>44701.479884259301</v>
      </c>
      <c r="E12" s="6">
        <v>104850</v>
      </c>
      <c r="F12" s="10" t="s">
        <v>42</v>
      </c>
      <c r="G12" s="4" t="s">
        <v>43</v>
      </c>
      <c r="H12" s="4" t="s">
        <v>32</v>
      </c>
      <c r="I12" s="4"/>
    </row>
    <row r="13" spans="1:9" s="2" customFormat="1" ht="24.95" customHeight="1">
      <c r="A13" s="4">
        <v>6</v>
      </c>
      <c r="B13" s="4">
        <v>2022</v>
      </c>
      <c r="C13" s="4" t="s">
        <v>44</v>
      </c>
      <c r="D13" s="5">
        <v>44701.480185185203</v>
      </c>
      <c r="E13" s="6">
        <v>38000</v>
      </c>
      <c r="F13" s="10" t="s">
        <v>45</v>
      </c>
      <c r="G13" s="4" t="s">
        <v>43</v>
      </c>
      <c r="H13" s="4" t="s">
        <v>32</v>
      </c>
      <c r="I13" s="4"/>
    </row>
    <row r="14" spans="1:9" s="2" customFormat="1" ht="24.95" customHeight="1">
      <c r="A14" s="4">
        <v>7</v>
      </c>
      <c r="B14" s="4">
        <v>2022</v>
      </c>
      <c r="C14" s="4" t="s">
        <v>46</v>
      </c>
      <c r="D14" s="5">
        <v>44701.468472222201</v>
      </c>
      <c r="E14" s="6">
        <v>318750</v>
      </c>
      <c r="F14" s="10" t="s">
        <v>47</v>
      </c>
      <c r="G14" s="4" t="s">
        <v>48</v>
      </c>
      <c r="H14" s="4" t="s">
        <v>32</v>
      </c>
      <c r="I14" s="4"/>
    </row>
    <row r="15" spans="1:9" s="2" customFormat="1" ht="24.95" customHeight="1">
      <c r="A15" s="4">
        <v>8</v>
      </c>
      <c r="B15" s="4">
        <v>2022</v>
      </c>
      <c r="C15" s="4" t="s">
        <v>49</v>
      </c>
      <c r="D15" s="5">
        <v>44708.486400463</v>
      </c>
      <c r="E15" s="6">
        <v>25600</v>
      </c>
      <c r="F15" s="10" t="s">
        <v>50</v>
      </c>
      <c r="G15" s="4" t="s">
        <v>51</v>
      </c>
      <c r="H15" s="4" t="s">
        <v>32</v>
      </c>
      <c r="I15" s="4"/>
    </row>
    <row r="16" spans="1:9" s="2" customFormat="1" ht="24.95" customHeight="1">
      <c r="A16" s="4">
        <v>9</v>
      </c>
      <c r="B16" s="4">
        <v>2022</v>
      </c>
      <c r="C16" s="4" t="s">
        <v>52</v>
      </c>
      <c r="D16" s="5">
        <v>44719.407893518503</v>
      </c>
      <c r="E16" s="6">
        <v>31455</v>
      </c>
      <c r="F16" s="10" t="s">
        <v>53</v>
      </c>
      <c r="G16" s="4" t="s">
        <v>51</v>
      </c>
      <c r="H16" s="4" t="s">
        <v>32</v>
      </c>
      <c r="I16" s="4"/>
    </row>
    <row r="17" spans="1:9" s="2" customFormat="1" ht="24.95" customHeight="1">
      <c r="A17" s="4">
        <v>10</v>
      </c>
      <c r="B17" s="4">
        <v>2022</v>
      </c>
      <c r="C17" s="4" t="s">
        <v>54</v>
      </c>
      <c r="D17" s="5">
        <v>44721.452662037002</v>
      </c>
      <c r="E17" s="6">
        <v>8280</v>
      </c>
      <c r="F17" s="10" t="s">
        <v>55</v>
      </c>
      <c r="G17" s="4" t="s">
        <v>56</v>
      </c>
      <c r="H17" s="4" t="s">
        <v>32</v>
      </c>
      <c r="I17" s="4"/>
    </row>
    <row r="18" spans="1:9" s="2" customFormat="1" ht="24.95" customHeight="1">
      <c r="A18" s="4">
        <v>11</v>
      </c>
      <c r="B18" s="4">
        <v>2022</v>
      </c>
      <c r="C18" s="4" t="s">
        <v>57</v>
      </c>
      <c r="D18" s="5">
        <v>44726.395532407398</v>
      </c>
      <c r="E18" s="6">
        <v>2981</v>
      </c>
      <c r="F18" s="10" t="s">
        <v>58</v>
      </c>
      <c r="G18" s="4" t="s">
        <v>59</v>
      </c>
      <c r="H18" s="4" t="s">
        <v>32</v>
      </c>
      <c r="I18" s="4"/>
    </row>
    <row r="19" spans="1:9" s="2" customFormat="1" ht="24.95" customHeight="1">
      <c r="A19" s="4">
        <v>12</v>
      </c>
      <c r="B19" s="4">
        <v>2022</v>
      </c>
      <c r="C19" s="4" t="s">
        <v>60</v>
      </c>
      <c r="D19" s="5">
        <v>44728.4238078704</v>
      </c>
      <c r="E19" s="6">
        <v>49850</v>
      </c>
      <c r="F19" s="10" t="s">
        <v>61</v>
      </c>
      <c r="G19" s="4" t="s">
        <v>62</v>
      </c>
      <c r="H19" s="4" t="s">
        <v>32</v>
      </c>
      <c r="I19" s="4"/>
    </row>
    <row r="20" spans="1:9" s="2" customFormat="1" ht="24.95" customHeight="1">
      <c r="A20" s="4">
        <v>13</v>
      </c>
      <c r="B20" s="4">
        <v>2022</v>
      </c>
      <c r="C20" s="4" t="s">
        <v>63</v>
      </c>
      <c r="D20" s="5">
        <v>44750.470081018502</v>
      </c>
      <c r="E20" s="6">
        <v>16380</v>
      </c>
      <c r="F20" s="10" t="s">
        <v>64</v>
      </c>
      <c r="G20" s="4" t="s">
        <v>65</v>
      </c>
      <c r="H20" s="4" t="s">
        <v>32</v>
      </c>
      <c r="I20" s="4"/>
    </row>
    <row r="21" spans="1:9" s="2" customFormat="1" ht="24.95" customHeight="1">
      <c r="A21" s="4">
        <v>14</v>
      </c>
      <c r="B21" s="4">
        <v>2022</v>
      </c>
      <c r="C21" s="4" t="s">
        <v>66</v>
      </c>
      <c r="D21" s="5">
        <v>44781.471689814804</v>
      </c>
      <c r="E21" s="6">
        <v>83641.86</v>
      </c>
      <c r="F21" s="10" t="s">
        <v>67</v>
      </c>
      <c r="G21" s="4" t="s">
        <v>68</v>
      </c>
      <c r="H21" s="4" t="s">
        <v>32</v>
      </c>
      <c r="I21" s="4"/>
    </row>
    <row r="22" spans="1:9" s="2" customFormat="1" ht="24.95" customHeight="1">
      <c r="A22" s="4">
        <v>15</v>
      </c>
      <c r="B22" s="4">
        <v>2022</v>
      </c>
      <c r="C22" s="4" t="s">
        <v>69</v>
      </c>
      <c r="D22" s="5">
        <v>44819.296840277799</v>
      </c>
      <c r="E22" s="6">
        <v>18950</v>
      </c>
      <c r="F22" s="10" t="s">
        <v>70</v>
      </c>
      <c r="G22" s="4" t="s">
        <v>71</v>
      </c>
      <c r="H22" s="4" t="s">
        <v>32</v>
      </c>
      <c r="I22" s="4"/>
    </row>
    <row r="23" spans="1:9" s="2" customFormat="1" ht="24.95" customHeight="1">
      <c r="A23" s="4">
        <v>16</v>
      </c>
      <c r="B23" s="4">
        <v>2022</v>
      </c>
      <c r="C23" s="4" t="s">
        <v>72</v>
      </c>
      <c r="D23" s="5">
        <v>44819.293159722198</v>
      </c>
      <c r="E23" s="6">
        <v>4760</v>
      </c>
      <c r="F23" s="10" t="s">
        <v>73</v>
      </c>
      <c r="G23" s="4" t="s">
        <v>71</v>
      </c>
      <c r="H23" s="4" t="s">
        <v>32</v>
      </c>
      <c r="I23" s="4"/>
    </row>
    <row r="24" spans="1:9" s="2" customFormat="1" ht="24.95" customHeight="1">
      <c r="A24" s="4">
        <v>17</v>
      </c>
      <c r="B24" s="4">
        <v>2022</v>
      </c>
      <c r="C24" s="4" t="s">
        <v>74</v>
      </c>
      <c r="D24" s="5">
        <v>44831.312986111101</v>
      </c>
      <c r="E24" s="6">
        <v>318750</v>
      </c>
      <c r="F24" s="10" t="s">
        <v>75</v>
      </c>
      <c r="G24" s="4" t="s">
        <v>48</v>
      </c>
      <c r="H24" s="4" t="s">
        <v>32</v>
      </c>
      <c r="I24" s="4"/>
    </row>
    <row r="25" spans="1:9" s="2" customFormat="1" ht="24.95" customHeight="1">
      <c r="A25" s="4">
        <v>18</v>
      </c>
      <c r="B25" s="4">
        <v>2022</v>
      </c>
      <c r="C25" s="4" t="s">
        <v>76</v>
      </c>
      <c r="D25" s="5">
        <v>44831.377557870401</v>
      </c>
      <c r="E25" s="6">
        <v>1493513</v>
      </c>
      <c r="F25" s="10" t="s">
        <v>77</v>
      </c>
      <c r="G25" s="4" t="s">
        <v>78</v>
      </c>
      <c r="H25" s="4" t="s">
        <v>32</v>
      </c>
      <c r="I25" s="4"/>
    </row>
    <row r="26" spans="1:9" s="2" customFormat="1" ht="24.95" customHeight="1">
      <c r="A26" s="4">
        <v>19</v>
      </c>
      <c r="B26" s="4">
        <v>2022</v>
      </c>
      <c r="C26" s="4" t="s">
        <v>79</v>
      </c>
      <c r="D26" s="5">
        <v>44859.389780092599</v>
      </c>
      <c r="E26" s="6">
        <v>1760</v>
      </c>
      <c r="F26" s="10" t="s">
        <v>80</v>
      </c>
      <c r="G26" s="4" t="s">
        <v>81</v>
      </c>
      <c r="H26" s="4" t="s">
        <v>32</v>
      </c>
      <c r="I26" s="4"/>
    </row>
    <row r="27" spans="1:9" s="2" customFormat="1" ht="24.95" customHeight="1">
      <c r="A27" s="4">
        <v>20</v>
      </c>
      <c r="B27" s="4">
        <v>2022</v>
      </c>
      <c r="C27" s="4" t="s">
        <v>79</v>
      </c>
      <c r="D27" s="5">
        <v>44859.386400463001</v>
      </c>
      <c r="E27" s="6">
        <v>1760</v>
      </c>
      <c r="F27" s="10" t="s">
        <v>80</v>
      </c>
      <c r="G27" s="4" t="s">
        <v>82</v>
      </c>
      <c r="H27" s="4" t="s">
        <v>32</v>
      </c>
      <c r="I27" s="4"/>
    </row>
    <row r="28" spans="1:9" s="2" customFormat="1" ht="24.95" customHeight="1">
      <c r="A28" s="4">
        <v>21</v>
      </c>
      <c r="B28" s="4">
        <v>2022</v>
      </c>
      <c r="C28" s="4" t="s">
        <v>79</v>
      </c>
      <c r="D28" s="5">
        <v>44859.387280092596</v>
      </c>
      <c r="E28" s="6">
        <v>1760</v>
      </c>
      <c r="F28" s="10" t="s">
        <v>80</v>
      </c>
      <c r="G28" s="4" t="s">
        <v>83</v>
      </c>
      <c r="H28" s="4" t="s">
        <v>32</v>
      </c>
      <c r="I28" s="4"/>
    </row>
    <row r="29" spans="1:9" s="2" customFormat="1" ht="24.95" customHeight="1">
      <c r="A29" s="4">
        <v>22</v>
      </c>
      <c r="B29" s="4">
        <v>2022</v>
      </c>
      <c r="C29" s="4" t="s">
        <v>84</v>
      </c>
      <c r="D29" s="5">
        <v>44908.474965277797</v>
      </c>
      <c r="E29" s="6">
        <v>63000</v>
      </c>
      <c r="F29" s="10" t="s">
        <v>85</v>
      </c>
      <c r="G29" s="4" t="s">
        <v>48</v>
      </c>
      <c r="H29" s="4" t="s">
        <v>32</v>
      </c>
      <c r="I29" s="4"/>
    </row>
    <row r="30" spans="1:9" s="2" customFormat="1" ht="24.95" customHeight="1">
      <c r="A30" s="4">
        <v>23</v>
      </c>
      <c r="B30" s="4">
        <v>2022</v>
      </c>
      <c r="C30" s="4" t="s">
        <v>86</v>
      </c>
      <c r="D30" s="5">
        <v>44908.473842592597</v>
      </c>
      <c r="E30" s="6">
        <v>19886</v>
      </c>
      <c r="F30" s="10" t="s">
        <v>87</v>
      </c>
      <c r="G30" s="4" t="s">
        <v>68</v>
      </c>
      <c r="H30" s="4" t="s">
        <v>32</v>
      </c>
      <c r="I30" s="4"/>
    </row>
    <row r="31" spans="1:9" s="2" customFormat="1" ht="24.95" customHeight="1">
      <c r="A31" s="4">
        <v>24</v>
      </c>
      <c r="B31" s="4">
        <v>2022</v>
      </c>
      <c r="C31" s="4" t="s">
        <v>88</v>
      </c>
      <c r="D31" s="5">
        <v>44908.474918981497</v>
      </c>
      <c r="E31" s="6">
        <v>28205.01</v>
      </c>
      <c r="F31" s="10" t="s">
        <v>89</v>
      </c>
      <c r="G31" s="4" t="s">
        <v>43</v>
      </c>
      <c r="H31" s="4" t="s">
        <v>32</v>
      </c>
      <c r="I31" s="4"/>
    </row>
    <row r="32" spans="1:9" s="2" customFormat="1" ht="24.95" customHeight="1">
      <c r="A32" s="4">
        <v>25</v>
      </c>
      <c r="B32" s="4">
        <v>2022</v>
      </c>
      <c r="C32" s="4" t="s">
        <v>90</v>
      </c>
      <c r="D32" s="5">
        <v>44908.473958333299</v>
      </c>
      <c r="E32" s="6">
        <v>20000</v>
      </c>
      <c r="F32" s="10" t="s">
        <v>89</v>
      </c>
      <c r="G32" s="4" t="s">
        <v>43</v>
      </c>
      <c r="H32" s="4" t="s">
        <v>32</v>
      </c>
      <c r="I32" s="4"/>
    </row>
    <row r="33" spans="1:9" s="2" customFormat="1" ht="24.95" customHeight="1">
      <c r="A33" s="4">
        <v>26</v>
      </c>
      <c r="B33" s="4">
        <v>2022</v>
      </c>
      <c r="C33" s="4" t="s">
        <v>91</v>
      </c>
      <c r="D33" s="5">
        <v>44915.450034722198</v>
      </c>
      <c r="E33" s="6">
        <v>143000</v>
      </c>
      <c r="F33" s="10" t="s">
        <v>92</v>
      </c>
      <c r="G33" s="4" t="s">
        <v>78</v>
      </c>
      <c r="H33" s="4" t="s">
        <v>32</v>
      </c>
      <c r="I33" s="4"/>
    </row>
    <row r="34" spans="1:9" s="2" customFormat="1" ht="24.95" customHeight="1">
      <c r="A34" s="4">
        <v>27</v>
      </c>
      <c r="B34" s="4">
        <v>2022</v>
      </c>
      <c r="C34" s="4" t="s">
        <v>93</v>
      </c>
      <c r="D34" s="5">
        <v>44916.420844907399</v>
      </c>
      <c r="E34" s="6">
        <v>57400</v>
      </c>
      <c r="F34" s="10" t="s">
        <v>94</v>
      </c>
      <c r="G34" s="4" t="s">
        <v>95</v>
      </c>
      <c r="H34" s="4" t="s">
        <v>32</v>
      </c>
      <c r="I34" s="4"/>
    </row>
    <row r="35" spans="1:9" s="2" customFormat="1" ht="24.95" customHeight="1">
      <c r="A35" s="4">
        <v>28</v>
      </c>
      <c r="B35" s="4">
        <v>2022</v>
      </c>
      <c r="C35" s="4" t="s">
        <v>96</v>
      </c>
      <c r="D35" s="5">
        <v>44916.429537037002</v>
      </c>
      <c r="E35" s="6">
        <v>12000</v>
      </c>
      <c r="F35" s="10" t="s">
        <v>97</v>
      </c>
      <c r="G35" s="4" t="s">
        <v>98</v>
      </c>
      <c r="H35" s="4" t="s">
        <v>32</v>
      </c>
      <c r="I35" s="4"/>
    </row>
    <row r="36" spans="1:9" s="2" customFormat="1" ht="24.95" customHeight="1">
      <c r="A36" s="4">
        <v>29</v>
      </c>
      <c r="B36" s="4">
        <v>2022</v>
      </c>
      <c r="C36" s="4" t="s">
        <v>99</v>
      </c>
      <c r="D36" s="5">
        <v>44924.442789351902</v>
      </c>
      <c r="E36" s="6">
        <v>6000000</v>
      </c>
      <c r="F36" s="10" t="s">
        <v>100</v>
      </c>
      <c r="G36" s="4" t="s">
        <v>101</v>
      </c>
      <c r="H36" s="4" t="s">
        <v>32</v>
      </c>
      <c r="I36" s="4"/>
    </row>
    <row r="37" spans="1:9" s="2" customFormat="1" ht="24.95" customHeight="1">
      <c r="A37" s="4">
        <v>30</v>
      </c>
      <c r="B37" s="4">
        <v>2022</v>
      </c>
      <c r="C37" s="4" t="s">
        <v>102</v>
      </c>
      <c r="D37" s="5">
        <v>44921.3839814815</v>
      </c>
      <c r="E37" s="6">
        <v>746756.5</v>
      </c>
      <c r="F37" s="10" t="s">
        <v>103</v>
      </c>
      <c r="G37" s="4" t="s">
        <v>78</v>
      </c>
      <c r="H37" s="4" t="s">
        <v>32</v>
      </c>
      <c r="I37" s="4"/>
    </row>
    <row r="38" spans="1:9" s="2" customFormat="1" ht="24.95" customHeight="1">
      <c r="A38" s="4">
        <v>31</v>
      </c>
      <c r="B38" s="4">
        <v>2022</v>
      </c>
      <c r="C38" s="4" t="s">
        <v>104</v>
      </c>
      <c r="D38" s="5">
        <v>44923.3114236111</v>
      </c>
      <c r="E38" s="6">
        <v>60000</v>
      </c>
      <c r="F38" s="10" t="s">
        <v>105</v>
      </c>
      <c r="G38" s="4" t="s">
        <v>106</v>
      </c>
      <c r="H38" s="4" t="s">
        <v>32</v>
      </c>
      <c r="I38" s="4"/>
    </row>
    <row r="39" spans="1:9" s="2" customFormat="1" ht="24.95" customHeight="1">
      <c r="A39" s="56" t="s">
        <v>107</v>
      </c>
      <c r="B39" s="57"/>
      <c r="C39" s="57"/>
      <c r="D39" s="58"/>
      <c r="E39" s="6">
        <f>SUM(E8:E38)</f>
        <v>10272788.370000001</v>
      </c>
      <c r="F39" s="10"/>
      <c r="G39" s="4"/>
      <c r="H39" s="4"/>
      <c r="I39" s="4"/>
    </row>
    <row r="40" spans="1:9">
      <c r="A40" s="1" t="s">
        <v>108</v>
      </c>
      <c r="B40" s="4"/>
    </row>
    <row r="65520" spans="7:7">
      <c r="G65520" s="4"/>
    </row>
  </sheetData>
  <autoFilter ref="A7:I40"/>
  <mergeCells count="7">
    <mergeCell ref="A39:D39"/>
    <mergeCell ref="A1:I1"/>
    <mergeCell ref="A2:I2"/>
    <mergeCell ref="A3:I3"/>
    <mergeCell ref="A4:I4"/>
    <mergeCell ref="A5:I5"/>
    <mergeCell ref="A6:I6"/>
  </mergeCells>
  <phoneticPr fontId="15" type="noConversion"/>
  <pageMargins left="0.25138888888888888" right="0.19652777777777777" top="0.47222222222222221" bottom="0.35416666666666669" header="0.2986111111111111" footer="0.2986111111111111"/>
  <pageSetup paperSize="9" scale="77" fitToHeight="0" orientation="landscape" verticalDpi="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election activeCell="F23" sqref="F23"/>
    </sheetView>
  </sheetViews>
  <sheetFormatPr defaultColWidth="9" defaultRowHeight="13.5"/>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收支结余情况表</vt:lpstr>
      <vt:lpstr>项目1支出明细表</vt:lpstr>
      <vt:lpstr>Sheet3</vt:lpstr>
      <vt:lpstr>收支结余情况表!Print_Area</vt:lpstr>
      <vt:lpstr>项目1支出明细表!Print_Area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dc:creator>
  <cp:lastModifiedBy>湘南幼儿师范高等专科学校</cp:lastModifiedBy>
  <dcterms:created xsi:type="dcterms:W3CDTF">2022-03-08T01:24:00Z</dcterms:created>
  <dcterms:modified xsi:type="dcterms:W3CDTF">2023-03-03T03:38:18Z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E5C6B3AB1767426596178CFC84B6D6E3</vt:lpwstr>
  </property>
  <property fmtid="{D5CDD505-2E9C-101B-9397-08002B2CF9AE}" pid="3" name="KSOProductBuildVer">
    <vt:lpwstr>2052-11.1.0.13703</vt:lpwstr>
  </property>
  <property fmtid="{D5CDD505-2E9C-101B-9397-08002B2CF9AE}" pid="4" name="commondata">
    <vt:lpwstr>eyJoZGlkIjoiMmE4Zjc4MGNmMGNmMmY3OGVhOTExOWQ3OTY3MTZkNGMifQ==</vt:lpwstr>
  </property>
</Properties>
</file>