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<sst xmlns="http://schemas.openxmlformats.org/spreadsheetml/2006/main" count="362" uniqueCount="166">
  <si>
    <t>早期教育专业毕业设计成果列表</t>
  </si>
  <si>
    <t>专业代码</t>
  </si>
  <si>
    <t>专业名称</t>
  </si>
  <si>
    <t>学号</t>
  </si>
  <si>
    <t>学生姓名</t>
  </si>
  <si>
    <t>学制</t>
  </si>
  <si>
    <t>毕业设计选题名称</t>
  </si>
  <si>
    <t>毕业设计展示网址</t>
  </si>
  <si>
    <t>指导教师姓名</t>
  </si>
  <si>
    <t>作品得分</t>
  </si>
  <si>
    <t>650101</t>
  </si>
  <si>
    <t>早期教育</t>
  </si>
  <si>
    <t>14495200956</t>
  </si>
  <si>
    <t>郭青青</t>
  </si>
  <si>
    <t>3</t>
  </si>
  <si>
    <t>《美味的饼干》（19-24月龄婴幼儿）</t>
  </si>
  <si>
    <t>侯淑乔</t>
  </si>
  <si>
    <t>88</t>
  </si>
  <si>
    <t>14495200957</t>
  </si>
  <si>
    <t>贺诗璎</t>
  </si>
  <si>
    <t>《好吃的小舌》（25-30月龄婴幼儿）</t>
  </si>
  <si>
    <t>李艳旭</t>
  </si>
  <si>
    <t>79</t>
  </si>
  <si>
    <t>14495200958</t>
  </si>
  <si>
    <t>侯美存</t>
  </si>
  <si>
    <t xml:space="preserve"> 《我爱喝水》（31-36月龄婴幼儿）</t>
  </si>
  <si>
    <t>78</t>
  </si>
  <si>
    <t>14495200959</t>
  </si>
  <si>
    <t>黄俊摇</t>
  </si>
  <si>
    <t>《五颜六色的棒棒糖》(31-36月龄婴幼儿)</t>
  </si>
  <si>
    <t>14495200960</t>
  </si>
  <si>
    <t>黄湘</t>
  </si>
  <si>
    <t>《各种各样的表情》25-30月龄婴幼儿</t>
  </si>
  <si>
    <t>14495200961</t>
  </si>
  <si>
    <t>黄钰琪</t>
  </si>
  <si>
    <t>《奇妙的森林之旅》31-36月龄婴幼儿</t>
  </si>
  <si>
    <t>91</t>
  </si>
  <si>
    <t>14495200966</t>
  </si>
  <si>
    <t>李欢</t>
  </si>
  <si>
    <t>《动物园》（31−36月龄婴幼儿）</t>
  </si>
  <si>
    <t>83</t>
  </si>
  <si>
    <t>14495200968</t>
  </si>
  <si>
    <t>李丽芊</t>
  </si>
  <si>
    <t>《认识我自己》（19-24个月龄婴幼儿）早期教育活动设计</t>
  </si>
  <si>
    <t>李春莲</t>
  </si>
  <si>
    <t>14495200969</t>
  </si>
  <si>
    <t>李俏燕</t>
  </si>
  <si>
    <t>《我的好朋友》（31-36个月婴幼儿）</t>
  </si>
  <si>
    <t>李义娜</t>
  </si>
  <si>
    <t>82</t>
  </si>
  <si>
    <t>14495200972</t>
  </si>
  <si>
    <t>李婉怡</t>
  </si>
  <si>
    <t>《我的玩具给你玩》（31-36个月月龄婴幼儿）</t>
  </si>
  <si>
    <t>81</t>
  </si>
  <si>
    <t>14495200973</t>
  </si>
  <si>
    <t>李英</t>
  </si>
  <si>
    <t>《我是男孩，你是女孩》（25-30月龄婴幼儿）</t>
  </si>
  <si>
    <t>85</t>
  </si>
  <si>
    <t>14495200975</t>
  </si>
  <si>
    <t>刘乐</t>
  </si>
  <si>
    <t>《小猪吃的饱饱》（24-36月龄婴幼儿）</t>
  </si>
  <si>
    <t>14495200977</t>
  </si>
  <si>
    <t>刘晓燕</t>
  </si>
  <si>
    <t>《拔萝卜》（19-24月龄婴幼儿）</t>
  </si>
  <si>
    <t>14495200978</t>
  </si>
  <si>
    <t>刘雅文</t>
  </si>
  <si>
    <t>《猜猜我有多爱你》（31-36月月龄婴幼儿）</t>
  </si>
  <si>
    <t>76</t>
  </si>
  <si>
    <t>14495200979</t>
  </si>
  <si>
    <t>卢湘湘</t>
  </si>
  <si>
    <t>《好饿的小熊》（19—24个月龄婴幼儿）早期教育活动设计</t>
  </si>
  <si>
    <t>84</t>
  </si>
  <si>
    <t>14495200980</t>
  </si>
  <si>
    <t>罗兰</t>
  </si>
  <si>
    <t>《果园宝宝过生日》(31-35个月龄婴幼儿)</t>
  </si>
  <si>
    <t>72</t>
  </si>
  <si>
    <t>14495200981</t>
  </si>
  <si>
    <t>骆秀娟</t>
  </si>
  <si>
    <t>《森林舞会》(25-30个月龄婴幼儿)</t>
  </si>
  <si>
    <t>14495200982</t>
  </si>
  <si>
    <t>马妮</t>
  </si>
  <si>
    <t>《小兔子找胡萝卜》（7-12各月龄婴幼儿）</t>
  </si>
  <si>
    <t>90</t>
  </si>
  <si>
    <t>14495200985</t>
  </si>
  <si>
    <t>彭娇</t>
  </si>
  <si>
    <t>《打电话》（19-24个月婴幼儿）</t>
  </si>
  <si>
    <t>14495200986</t>
  </si>
  <si>
    <t>彭姣</t>
  </si>
  <si>
    <t>《美丽的树叶》（25-30月龄幼儿）</t>
  </si>
  <si>
    <t>14495200988</t>
  </si>
  <si>
    <t>谭英姿</t>
  </si>
  <si>
    <t>《水果大丰收》（19－24个月龄婴幼儿）早期教育活动设计</t>
  </si>
  <si>
    <t>89</t>
  </si>
  <si>
    <t>14495200989</t>
  </si>
  <si>
    <t>谭志红</t>
  </si>
  <si>
    <t>《生日快乐》 （25～30月龄婴幼儿）</t>
  </si>
  <si>
    <t>74</t>
  </si>
  <si>
    <t>14495200990</t>
  </si>
  <si>
    <t>王思佳</t>
  </si>
  <si>
    <t>《鳄鱼怕怕，牙医怕怕》（25-30月龄婴幼儿）</t>
  </si>
  <si>
    <t>14495200992</t>
  </si>
  <si>
    <t>文思琪</t>
  </si>
  <si>
    <t>《好玩的图形宝宝》   （30-36月龄幼儿）早期教育活动设计</t>
  </si>
  <si>
    <t>14495200995</t>
  </si>
  <si>
    <t>杨霞</t>
  </si>
  <si>
    <t>《神奇的帽子》（31－36月龄婴幼儿）</t>
  </si>
  <si>
    <t>14495200997</t>
  </si>
  <si>
    <t>赵旭琴</t>
  </si>
  <si>
    <t>《和颜色宝宝做朋友》（25-30月龄婴幼儿）早期教育活动设计</t>
  </si>
  <si>
    <t>14495200998</t>
  </si>
  <si>
    <t>赵燕敏</t>
  </si>
  <si>
    <t>《小狗汪汪叫》（24-30月龄婴幼儿）</t>
  </si>
  <si>
    <t>75</t>
  </si>
  <si>
    <t>早期教育(师范)</t>
  </si>
  <si>
    <t>14495200954</t>
  </si>
  <si>
    <t>陈立欣</t>
  </si>
  <si>
    <t>《我爱妈妈》（31-36月龄婴幼儿）</t>
  </si>
  <si>
    <t>14495200955</t>
  </si>
  <si>
    <t>戴晓梅</t>
  </si>
  <si>
    <t>《水果房子》(25－30月龄婴幼儿)</t>
  </si>
  <si>
    <t>14495200962</t>
  </si>
  <si>
    <t>江凌</t>
  </si>
  <si>
    <t>《可爱的大熊猫》（31-36月龄婴幼儿）</t>
  </si>
  <si>
    <t>14495200963</t>
  </si>
  <si>
    <t>蒋文慧</t>
  </si>
  <si>
    <t>《多彩的豆子》（25-30月龄婴幼儿）</t>
  </si>
  <si>
    <t>14495200964</t>
  </si>
  <si>
    <t>蒋一凡</t>
  </si>
  <si>
    <t>《有趣的水果宝宝》（25-30月龄婴幼儿）早期教育活动设计</t>
  </si>
  <si>
    <t>77</t>
  </si>
  <si>
    <t>14495200967</t>
  </si>
  <si>
    <t>李佳益</t>
  </si>
  <si>
    <t>《欢天喜地过大年》（31-36月龄婴幼儿）</t>
  </si>
  <si>
    <t>14495200970</t>
  </si>
  <si>
    <t>李青</t>
  </si>
  <si>
    <t>《漂亮的项链》（20-23月龄婴幼儿）</t>
  </si>
  <si>
    <t>14495200971</t>
  </si>
  <si>
    <t>李思思</t>
  </si>
  <si>
    <t>《妈妈的小帮手》（19—24个月月龄婴幼儿）</t>
  </si>
  <si>
    <t>14495200974</t>
  </si>
  <si>
    <t>李缘红</t>
  </si>
  <si>
    <t>《蹦蹦跳》（24月龄婴幼儿）</t>
  </si>
  <si>
    <t>14495200976</t>
  </si>
  <si>
    <t>刘美贤</t>
  </si>
  <si>
    <t>《我的小手真干净》（19-24月月龄婴幼儿）</t>
  </si>
  <si>
    <t>14495200983</t>
  </si>
  <si>
    <t>莫艳华</t>
  </si>
  <si>
    <t>《大西瓜》（19-24个月龄婴幼儿）</t>
  </si>
  <si>
    <t>14495200984</t>
  </si>
  <si>
    <t>欧阳佳</t>
  </si>
  <si>
    <t>《我爱小手》（18-24个月婴幼儿）</t>
  </si>
  <si>
    <t>14495200987</t>
  </si>
  <si>
    <t>彭颖瑾</t>
  </si>
  <si>
    <t xml:space="preserve"> 《可爱的小动物》（24-36月龄婴幼儿）</t>
  </si>
  <si>
    <t>14495200991</t>
  </si>
  <si>
    <t>王依</t>
  </si>
  <si>
    <t>《对对碰》（25-30月龄婴幼儿）</t>
  </si>
  <si>
    <t>14495200993</t>
  </si>
  <si>
    <t>向淼</t>
  </si>
  <si>
    <t>《我们都爱笑》（25-30月龄婴幼儿）</t>
  </si>
  <si>
    <t>14495200994</t>
  </si>
  <si>
    <t>肖畅</t>
  </si>
  <si>
    <t>《长颈鹿的围脖》（31-36月龄婴幼儿）</t>
  </si>
  <si>
    <t>14495200996</t>
  </si>
  <si>
    <t>赵文敏</t>
  </si>
  <si>
    <t>《蔬菜宝宝乐翻天》（25-30月龄婴幼儿）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</si>
</sst>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sz val="16"/>
      <color theme="1"/>
      <name val="宋体"/>
      <charset val="134"/>
      <scheme val="minor"/>
    </font>
    <font>
      <b/>
      <sz val="10"/>
      <name val="宋体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6"/>
  <sheetViews>
    <sheetView tabSelected="1" workbookViewId="0">
      <selection activeCell="A1" sqref="A1:I1"/>
    </sheetView>
  </sheetViews>
  <sheetFormatPr defaultColWidth="9" defaultRowHeight="13.5"/>
  <cols>
    <col min="3" max="3" width="11.125" customWidth="1"/>
    <col min="6" max="6" width="50" customWidth="1"/>
    <col min="7" max="7" width="65.75" style="2" customWidth="1"/>
    <col min="8" max="8" width="11" customWidth="1"/>
  </cols>
  <sheetData>
    <row r="1" ht="33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1" customFormat="1" ht="25.5" spans="1:9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tr">
        <f>HYPERLINK("http://120.92.71.219:7080/cx_sage/public/student_show_info.shtml?userId=XNYESFGDZKXX-14495200956&amp;token=MDMzMTEwYzZkZQ","http://120.92.71.219:7080/cx_sage/public/student_show_info.shtml?userId=XNYESFGDZKXX-14495200956&amp;token=MDMzMTEwYzZkZQ")</f>
        <v>http://120.92.71.219:7080/cx_sage/public/student_show_info.shtml?userId=XNYESFGDZKXX-14495200956&amp;token=MDMzMTEwYzZkZQ</v>
      </c>
      <c r="H3" s="7" t="s">
        <v>16</v>
      </c>
      <c r="I3" s="9" t="s">
        <v>17</v>
      </c>
    </row>
    <row r="4" s="1" customFormat="1" ht="25.5" spans="1:9">
      <c r="A4" s="7" t="s">
        <v>10</v>
      </c>
      <c r="B4" s="7" t="s">
        <v>11</v>
      </c>
      <c r="C4" s="7" t="s">
        <v>18</v>
      </c>
      <c r="D4" s="7" t="s">
        <v>19</v>
      </c>
      <c r="E4" s="7" t="s">
        <v>14</v>
      </c>
      <c r="F4" s="7" t="s">
        <v>20</v>
      </c>
      <c r="G4" s="8" t="str">
        <f>HYPERLINK("http://120.92.71.219:7080/cx_sage/public/student_show_info.shtml?userId=XNYESFGDZKXX-14495200957&amp;token=N2FiYTVmZTg0Yw","http://120.92.71.219:7080/cx_sage/public/student_show_info.shtml?userId=XNYESFGDZKXX-14495200957&amp;token=N2FiYTVmZTg0Yw")</f>
        <v>http://120.92.71.219:7080/cx_sage/public/student_show_info.shtml?userId=XNYESFGDZKXX-14495200957&amp;token=N2FiYTVmZTg0Yw</v>
      </c>
      <c r="H4" s="7" t="s">
        <v>21</v>
      </c>
      <c r="I4" s="9" t="s">
        <v>22</v>
      </c>
    </row>
    <row r="5" s="1" customFormat="1" ht="25.5" spans="1:9">
      <c r="A5" s="7" t="s">
        <v>10</v>
      </c>
      <c r="B5" s="7" t="s">
        <v>11</v>
      </c>
      <c r="C5" s="7" t="s">
        <v>23</v>
      </c>
      <c r="D5" s="7" t="s">
        <v>24</v>
      </c>
      <c r="E5" s="7" t="s">
        <v>14</v>
      </c>
      <c r="F5" s="7" t="s">
        <v>25</v>
      </c>
      <c r="G5" s="8" t="str">
        <f>HYPERLINK("http://120.92.71.219:7080/cx_sage/public/student_show_info.shtml?userId=XNYESFGDZKXX-14495200958&amp;token=ZGExZmQ2MzRkMw","http://120.92.71.219:7080/cx_sage/public/student_show_info.shtml?userId=XNYESFGDZKXX-14495200958&amp;token=ZGExZmQ2MzRkMw")</f>
        <v>http://120.92.71.219:7080/cx_sage/public/student_show_info.shtml?userId=XNYESFGDZKXX-14495200958&amp;token=ZGExZmQ2MzRkMw</v>
      </c>
      <c r="H5" s="7" t="s">
        <v>21</v>
      </c>
      <c r="I5" s="9" t="s">
        <v>26</v>
      </c>
    </row>
    <row r="6" s="1" customFormat="1" ht="25.5" spans="1:9">
      <c r="A6" s="7" t="s">
        <v>10</v>
      </c>
      <c r="B6" s="7" t="s">
        <v>11</v>
      </c>
      <c r="C6" s="7" t="s">
        <v>27</v>
      </c>
      <c r="D6" s="7" t="s">
        <v>28</v>
      </c>
      <c r="E6" s="7" t="s">
        <v>14</v>
      </c>
      <c r="F6" s="7" t="s">
        <v>29</v>
      </c>
      <c r="G6" s="8" t="str">
        <f>HYPERLINK("http://120.92.71.219:7080/cx_sage/public/student_show_info.shtml?userId=XNYESFGDZKXX-14495200959&amp;token=MzI2NzQxNDdkMg","http://120.92.71.219:7080/cx_sage/public/student_show_info.shtml?userId=XNYESFGDZKXX-14495200959&amp;token=MzI2NzQxNDdkMg")</f>
        <v>http://120.92.71.219:7080/cx_sage/public/student_show_info.shtml?userId=XNYESFGDZKXX-14495200959&amp;token=MzI2NzQxNDdkMg</v>
      </c>
      <c r="H6" s="7" t="s">
        <v>21</v>
      </c>
      <c r="I6" s="9" t="s">
        <v>26</v>
      </c>
    </row>
    <row r="7" s="1" customFormat="1" ht="25.5" spans="1:9">
      <c r="A7" s="7" t="s">
        <v>10</v>
      </c>
      <c r="B7" s="7" t="s">
        <v>11</v>
      </c>
      <c r="C7" s="7" t="s">
        <v>30</v>
      </c>
      <c r="D7" s="7" t="s">
        <v>31</v>
      </c>
      <c r="E7" s="7" t="s">
        <v>14</v>
      </c>
      <c r="F7" s="7" t="s">
        <v>32</v>
      </c>
      <c r="G7" s="8" t="str">
        <f>HYPERLINK("http://120.92.71.219:7080/cx_sage/public/student_show_info.shtml?userId=XNYESFGDZKXX-14495200960&amp;token=NTcyOWEzNTZhOA","http://120.92.71.219:7080/cx_sage/public/student_show_info.shtml?userId=XNYESFGDZKXX-14495200960&amp;token=NTcyOWEzNTZhOA")</f>
        <v>http://120.92.71.219:7080/cx_sage/public/student_show_info.shtml?userId=XNYESFGDZKXX-14495200960&amp;token=NTcyOWEzNTZhOA</v>
      </c>
      <c r="H7" s="7" t="s">
        <v>21</v>
      </c>
      <c r="I7" s="9" t="s">
        <v>26</v>
      </c>
    </row>
    <row r="8" s="1" customFormat="1" ht="25.5" spans="1:9">
      <c r="A8" s="7" t="s">
        <v>10</v>
      </c>
      <c r="B8" s="7" t="s">
        <v>11</v>
      </c>
      <c r="C8" s="7" t="s">
        <v>33</v>
      </c>
      <c r="D8" s="7" t="s">
        <v>34</v>
      </c>
      <c r="E8" s="7" t="s">
        <v>14</v>
      </c>
      <c r="F8" s="7" t="s">
        <v>35</v>
      </c>
      <c r="G8" s="8" t="str">
        <f>HYPERLINK("http://120.92.71.219:7080/cx_sage/public/student_show_info.shtml?userId=XNYESFGDZKXX-14495200961&amp;token=N2Q4ZDkwMmZhNg","http://120.92.71.219:7080/cx_sage/public/student_show_info.shtml?userId=XNYESFGDZKXX-14495200961&amp;token=N2Q4ZDkwMmZhNg")</f>
        <v>http://120.92.71.219:7080/cx_sage/public/student_show_info.shtml?userId=XNYESFGDZKXX-14495200961&amp;token=N2Q4ZDkwMmZhNg</v>
      </c>
      <c r="H8" s="7" t="s">
        <v>16</v>
      </c>
      <c r="I8" s="9" t="s">
        <v>36</v>
      </c>
    </row>
    <row r="9" s="1" customFormat="1" ht="25.5" spans="1:9">
      <c r="A9" s="7" t="s">
        <v>10</v>
      </c>
      <c r="B9" s="7" t="s">
        <v>11</v>
      </c>
      <c r="C9" s="7" t="s">
        <v>37</v>
      </c>
      <c r="D9" s="7" t="s">
        <v>38</v>
      </c>
      <c r="E9" s="7" t="s">
        <v>14</v>
      </c>
      <c r="F9" s="7" t="s">
        <v>39</v>
      </c>
      <c r="G9" s="8" t="str">
        <f>HYPERLINK("http://120.92.71.219:7080/cx_sage/public/student_show_info.shtml?userId=XNYESFGDZKXX-14495200966&amp;token=NTQ3YzNlY2I0NQ","http://120.92.71.219:7080/cx_sage/public/student_show_info.shtml?userId=XNYESFGDZKXX-14495200966&amp;token=NTQ3YzNlY2I0NQ")</f>
        <v>http://120.92.71.219:7080/cx_sage/public/student_show_info.shtml?userId=XNYESFGDZKXX-14495200966&amp;token=NTQ3YzNlY2I0NQ</v>
      </c>
      <c r="H9" s="7" t="s">
        <v>21</v>
      </c>
      <c r="I9" s="9" t="s">
        <v>40</v>
      </c>
    </row>
    <row r="10" s="1" customFormat="1" ht="25.5" spans="1:9">
      <c r="A10" s="7" t="s">
        <v>10</v>
      </c>
      <c r="B10" s="7" t="s">
        <v>11</v>
      </c>
      <c r="C10" s="7" t="s">
        <v>41</v>
      </c>
      <c r="D10" s="7" t="s">
        <v>42</v>
      </c>
      <c r="E10" s="7" t="s">
        <v>14</v>
      </c>
      <c r="F10" s="7" t="s">
        <v>43</v>
      </c>
      <c r="G10" s="8" t="str">
        <f>HYPERLINK("http://120.92.71.219:7080/cx_sage/public/student_show_info.shtml?userId=XNYESFGDZKXX-14495200968&amp;token=NDg5NDYwYmIwMw","http://120.92.71.219:7080/cx_sage/public/student_show_info.shtml?userId=XNYESFGDZKXX-14495200968&amp;token=NDg5NDYwYmIwMw")</f>
        <v>http://120.92.71.219:7080/cx_sage/public/student_show_info.shtml?userId=XNYESFGDZKXX-14495200968&amp;token=NDg5NDYwYmIwMw</v>
      </c>
      <c r="H10" s="7" t="s">
        <v>44</v>
      </c>
      <c r="I10" s="9" t="s">
        <v>40</v>
      </c>
    </row>
    <row r="11" s="1" customFormat="1" ht="25.5" spans="1:9">
      <c r="A11" s="7" t="s">
        <v>10</v>
      </c>
      <c r="B11" s="7" t="s">
        <v>11</v>
      </c>
      <c r="C11" s="7" t="s">
        <v>45</v>
      </c>
      <c r="D11" s="7" t="s">
        <v>46</v>
      </c>
      <c r="E11" s="7" t="s">
        <v>14</v>
      </c>
      <c r="F11" s="7" t="s">
        <v>47</v>
      </c>
      <c r="G11" s="8" t="str">
        <f>HYPERLINK("http://120.92.71.219:7080/cx_sage/public/student_show_info.shtml?userId=XNYESFGDZKXX-14495200969&amp;token=MWYxYmYzOGNlOA","http://120.92.71.219:7080/cx_sage/public/student_show_info.shtml?userId=XNYESFGDZKXX-14495200969&amp;token=MWYxYmYzOGNlOA")</f>
        <v>http://120.92.71.219:7080/cx_sage/public/student_show_info.shtml?userId=XNYESFGDZKXX-14495200969&amp;token=MWYxYmYzOGNlOA</v>
      </c>
      <c r="H11" s="7" t="s">
        <v>48</v>
      </c>
      <c r="I11" s="9" t="s">
        <v>49</v>
      </c>
    </row>
    <row r="12" s="1" customFormat="1" ht="25.5" spans="1:9">
      <c r="A12" s="7" t="s">
        <v>10</v>
      </c>
      <c r="B12" s="7" t="s">
        <v>11</v>
      </c>
      <c r="C12" s="7" t="s">
        <v>50</v>
      </c>
      <c r="D12" s="7" t="s">
        <v>51</v>
      </c>
      <c r="E12" s="7" t="s">
        <v>14</v>
      </c>
      <c r="F12" s="7" t="s">
        <v>52</v>
      </c>
      <c r="G12" s="8" t="str">
        <f>HYPERLINK("http://120.92.71.219:7080/cx_sage/public/student_show_info.shtml?userId=XNYESFGDZKXX-14495200972&amp;token=YjUxYzUxMzk4MQ","http://120.92.71.219:7080/cx_sage/public/student_show_info.shtml?userId=XNYESFGDZKXX-14495200972&amp;token=YjUxYzUxMzk4MQ")</f>
        <v>http://120.92.71.219:7080/cx_sage/public/student_show_info.shtml?userId=XNYESFGDZKXX-14495200972&amp;token=YjUxYzUxMzk4MQ</v>
      </c>
      <c r="H12" s="7" t="s">
        <v>21</v>
      </c>
      <c r="I12" s="9" t="s">
        <v>53</v>
      </c>
    </row>
    <row r="13" s="1" customFormat="1" ht="25.5" spans="1:9">
      <c r="A13" s="7" t="s">
        <v>10</v>
      </c>
      <c r="B13" s="7" t="s">
        <v>11</v>
      </c>
      <c r="C13" s="7" t="s">
        <v>54</v>
      </c>
      <c r="D13" s="7" t="s">
        <v>55</v>
      </c>
      <c r="E13" s="7" t="s">
        <v>14</v>
      </c>
      <c r="F13" s="7" t="s">
        <v>56</v>
      </c>
      <c r="G13" s="8" t="str">
        <f>HYPERLINK("http://120.92.71.219:7080/cx_sage/public/student_show_info.shtml?userId=XNYESFGDZKXX-14495200973&amp;token=Yjg5MTczZTcyMw","http://120.92.71.219:7080/cx_sage/public/student_show_info.shtml?userId=XNYESFGDZKXX-14495200973&amp;token=Yjg5MTczZTcyMw")</f>
        <v>http://120.92.71.219:7080/cx_sage/public/student_show_info.shtml?userId=XNYESFGDZKXX-14495200973&amp;token=Yjg5MTczZTcyMw</v>
      </c>
      <c r="H13" s="7" t="s">
        <v>48</v>
      </c>
      <c r="I13" s="9" t="s">
        <v>57</v>
      </c>
    </row>
    <row r="14" s="1" customFormat="1" ht="25.5" spans="1:9">
      <c r="A14" s="7" t="s">
        <v>10</v>
      </c>
      <c r="B14" s="7" t="s">
        <v>11</v>
      </c>
      <c r="C14" s="7" t="s">
        <v>58</v>
      </c>
      <c r="D14" s="7" t="s">
        <v>59</v>
      </c>
      <c r="E14" s="7" t="s">
        <v>14</v>
      </c>
      <c r="F14" s="7" t="s">
        <v>60</v>
      </c>
      <c r="G14" s="8" t="str">
        <f>HYPERLINK("http://120.92.71.219:7080/cx_sage/public/student_show_info.shtml?userId=XNYESFGDZKXX-14495200975&amp;token=ZDQ0MWQ3M2ZlNw","http://120.92.71.219:7080/cx_sage/public/student_show_info.shtml?userId=XNYESFGDZKXX-14495200975&amp;token=ZDQ0MWQ3M2ZlNw")</f>
        <v>http://120.92.71.219:7080/cx_sage/public/student_show_info.shtml?userId=XNYESFGDZKXX-14495200975&amp;token=ZDQ0MWQ3M2ZlNw</v>
      </c>
      <c r="H14" s="7" t="s">
        <v>21</v>
      </c>
      <c r="I14" s="9" t="s">
        <v>26</v>
      </c>
    </row>
    <row r="15" s="1" customFormat="1" ht="25.5" spans="1:9">
      <c r="A15" s="7" t="s">
        <v>10</v>
      </c>
      <c r="B15" s="7" t="s">
        <v>11</v>
      </c>
      <c r="C15" s="7" t="s">
        <v>61</v>
      </c>
      <c r="D15" s="7" t="s">
        <v>62</v>
      </c>
      <c r="E15" s="7" t="s">
        <v>14</v>
      </c>
      <c r="F15" s="7" t="s">
        <v>63</v>
      </c>
      <c r="G15" s="8" t="str">
        <f>HYPERLINK("http://120.92.71.219:7080/cx_sage/public/student_show_info.shtml?userId=XNYESFGDZKXX-14495200977&amp;token=YWE0MDhlNTk0Yg","http://120.92.71.219:7080/cx_sage/public/student_show_info.shtml?userId=XNYESFGDZKXX-14495200977&amp;token=YWE0MDhlNTk0Yg")</f>
        <v>http://120.92.71.219:7080/cx_sage/public/student_show_info.shtml?userId=XNYESFGDZKXX-14495200977&amp;token=YWE0MDhlNTk0Yg</v>
      </c>
      <c r="H15" s="7" t="s">
        <v>48</v>
      </c>
      <c r="I15" s="9" t="s">
        <v>26</v>
      </c>
    </row>
    <row r="16" s="1" customFormat="1" ht="25.5" spans="1:9">
      <c r="A16" s="7" t="s">
        <v>10</v>
      </c>
      <c r="B16" s="7" t="s">
        <v>11</v>
      </c>
      <c r="C16" s="7" t="s">
        <v>64</v>
      </c>
      <c r="D16" s="7" t="s">
        <v>65</v>
      </c>
      <c r="E16" s="7" t="s">
        <v>14</v>
      </c>
      <c r="F16" s="7" t="s">
        <v>66</v>
      </c>
      <c r="G16" s="8" t="str">
        <f>HYPERLINK("http://120.92.71.219:7080/cx_sage/public/student_show_info.shtml?userId=XNYESFGDZKXX-14495200978&amp;token=ZDRhNWVjNzE5YQ","http://120.92.71.219:7080/cx_sage/public/student_show_info.shtml?userId=XNYESFGDZKXX-14495200978&amp;token=ZDRhNWVjNzE5YQ")</f>
        <v>http://120.92.71.219:7080/cx_sage/public/student_show_info.shtml?userId=XNYESFGDZKXX-14495200978&amp;token=ZDRhNWVjNzE5YQ</v>
      </c>
      <c r="H16" s="7" t="s">
        <v>48</v>
      </c>
      <c r="I16" s="9" t="s">
        <v>67</v>
      </c>
    </row>
    <row r="17" s="1" customFormat="1" ht="25.5" spans="1:9">
      <c r="A17" s="7" t="s">
        <v>10</v>
      </c>
      <c r="B17" s="7" t="s">
        <v>11</v>
      </c>
      <c r="C17" s="7" t="s">
        <v>68</v>
      </c>
      <c r="D17" s="7" t="s">
        <v>69</v>
      </c>
      <c r="E17" s="7" t="s">
        <v>14</v>
      </c>
      <c r="F17" s="7" t="s">
        <v>70</v>
      </c>
      <c r="G17" s="8" t="str">
        <f>HYPERLINK("http://120.92.71.219:7080/cx_sage/public/student_show_info.shtml?userId=XNYESFGDZKXX-14495200979&amp;token=MTQzMGRjNzFmMQ","http://120.92.71.219:7080/cx_sage/public/student_show_info.shtml?userId=XNYESFGDZKXX-14495200979&amp;token=MTQzMGRjNzFmMQ")</f>
        <v>http://120.92.71.219:7080/cx_sage/public/student_show_info.shtml?userId=XNYESFGDZKXX-14495200979&amp;token=MTQzMGRjNzFmMQ</v>
      </c>
      <c r="H17" s="7" t="s">
        <v>44</v>
      </c>
      <c r="I17" s="9" t="s">
        <v>71</v>
      </c>
    </row>
    <row r="18" s="1" customFormat="1" ht="25.5" spans="1:9">
      <c r="A18" s="7" t="s">
        <v>10</v>
      </c>
      <c r="B18" s="7" t="s">
        <v>11</v>
      </c>
      <c r="C18" s="7" t="s">
        <v>72</v>
      </c>
      <c r="D18" s="7" t="s">
        <v>73</v>
      </c>
      <c r="E18" s="7" t="s">
        <v>14</v>
      </c>
      <c r="F18" s="7" t="s">
        <v>74</v>
      </c>
      <c r="G18" s="8" t="str">
        <f>HYPERLINK("http://120.92.71.219:7080/cx_sage/public/student_show_info.shtml?userId=XNYESFGDZKXX-14495200980&amp;token=ZDYzZjA4OGI5Mg","http://120.92.71.219:7080/cx_sage/public/student_show_info.shtml?userId=XNYESFGDZKXX-14495200980&amp;token=ZDYzZjA4OGI5Mg")</f>
        <v>http://120.92.71.219:7080/cx_sage/public/student_show_info.shtml?userId=XNYESFGDZKXX-14495200980&amp;token=ZDYzZjA4OGI5Mg</v>
      </c>
      <c r="H18" s="7" t="s">
        <v>48</v>
      </c>
      <c r="I18" s="9" t="s">
        <v>75</v>
      </c>
    </row>
    <row r="19" s="1" customFormat="1" ht="25.5" spans="1:9">
      <c r="A19" s="7" t="s">
        <v>10</v>
      </c>
      <c r="B19" s="7" t="s">
        <v>11</v>
      </c>
      <c r="C19" s="7" t="s">
        <v>76</v>
      </c>
      <c r="D19" s="7" t="s">
        <v>77</v>
      </c>
      <c r="E19" s="7" t="s">
        <v>14</v>
      </c>
      <c r="F19" s="7" t="s">
        <v>78</v>
      </c>
      <c r="G19" s="8" t="str">
        <f>HYPERLINK("http://120.92.71.219:7080/cx_sage/public/student_show_info.shtml?userId=XNYESFGDZKXX-14495200981&amp;token=MmNkZmIwNmFjYg","http://120.92.71.219:7080/cx_sage/public/student_show_info.shtml?userId=XNYESFGDZKXX-14495200981&amp;token=MmNkZmIwNmFjYg")</f>
        <v>http://120.92.71.219:7080/cx_sage/public/student_show_info.shtml?userId=XNYESFGDZKXX-14495200981&amp;token=MmNkZmIwNmFjYg</v>
      </c>
      <c r="H19" s="7" t="s">
        <v>16</v>
      </c>
      <c r="I19" s="9" t="s">
        <v>57</v>
      </c>
    </row>
    <row r="20" s="1" customFormat="1" ht="25.5" spans="1:9">
      <c r="A20" s="7" t="s">
        <v>10</v>
      </c>
      <c r="B20" s="7" t="s">
        <v>11</v>
      </c>
      <c r="C20" s="7" t="s">
        <v>79</v>
      </c>
      <c r="D20" s="7" t="s">
        <v>80</v>
      </c>
      <c r="E20" s="7" t="s">
        <v>14</v>
      </c>
      <c r="F20" s="7" t="s">
        <v>81</v>
      </c>
      <c r="G20" s="8" t="str">
        <f>HYPERLINK("http://120.92.71.219:7080/cx_sage/public/student_show_info.shtml?userId=XNYESFGDZKXX-14495200982&amp;token=YWMxZTA5ODFkZA","http://120.92.71.219:7080/cx_sage/public/student_show_info.shtml?userId=XNYESFGDZKXX-14495200982&amp;token=YWMxZTA5ODFkZA")</f>
        <v>http://120.92.71.219:7080/cx_sage/public/student_show_info.shtml?userId=XNYESFGDZKXX-14495200982&amp;token=YWMxZTA5ODFkZA</v>
      </c>
      <c r="H20" s="7" t="s">
        <v>21</v>
      </c>
      <c r="I20" s="9" t="s">
        <v>82</v>
      </c>
    </row>
    <row r="21" s="1" customFormat="1" ht="25.5" spans="1:9">
      <c r="A21" s="7" t="s">
        <v>10</v>
      </c>
      <c r="B21" s="7" t="s">
        <v>11</v>
      </c>
      <c r="C21" s="7" t="s">
        <v>83</v>
      </c>
      <c r="D21" s="7" t="s">
        <v>84</v>
      </c>
      <c r="E21" s="7" t="s">
        <v>14</v>
      </c>
      <c r="F21" s="7" t="s">
        <v>85</v>
      </c>
      <c r="G21" s="8" t="str">
        <f>HYPERLINK("http://120.92.71.219:7080/cx_sage/public/student_show_info.shtml?userId=XNYESFGDZKXX-14495200985&amp;token=NDZmMzQwZWE5MA","http://120.92.71.219:7080/cx_sage/public/student_show_info.shtml?userId=XNYESFGDZKXX-14495200985&amp;token=NDZmMzQwZWE5MA")</f>
        <v>http://120.92.71.219:7080/cx_sage/public/student_show_info.shtml?userId=XNYESFGDZKXX-14495200985&amp;token=NDZmMzQwZWE5MA</v>
      </c>
      <c r="H21" s="7" t="s">
        <v>48</v>
      </c>
      <c r="I21" s="9" t="s">
        <v>26</v>
      </c>
    </row>
    <row r="22" s="1" customFormat="1" ht="25.5" spans="1:9">
      <c r="A22" s="7" t="s">
        <v>10</v>
      </c>
      <c r="B22" s="7" t="s">
        <v>11</v>
      </c>
      <c r="C22" s="7" t="s">
        <v>86</v>
      </c>
      <c r="D22" s="7" t="s">
        <v>87</v>
      </c>
      <c r="E22" s="7" t="s">
        <v>14</v>
      </c>
      <c r="F22" s="7" t="s">
        <v>88</v>
      </c>
      <c r="G22" s="8" t="str">
        <f>HYPERLINK("http://120.92.71.219:7080/cx_sage/public/student_show_info.shtml?userId=XNYESFGDZKXX-14495200986&amp;token=NzIwMzdhZDg4Ng","http://120.92.71.219:7080/cx_sage/public/student_show_info.shtml?userId=XNYESFGDZKXX-14495200986&amp;token=NzIwMzdhZDg4Ng")</f>
        <v>http://120.92.71.219:7080/cx_sage/public/student_show_info.shtml?userId=XNYESFGDZKXX-14495200986&amp;token=NzIwMzdhZDg4Ng</v>
      </c>
      <c r="H22" s="7" t="s">
        <v>21</v>
      </c>
      <c r="I22" s="9" t="s">
        <v>57</v>
      </c>
    </row>
    <row r="23" s="1" customFormat="1" ht="25.5" spans="1:9">
      <c r="A23" s="7" t="s">
        <v>10</v>
      </c>
      <c r="B23" s="7" t="s">
        <v>11</v>
      </c>
      <c r="C23" s="7" t="s">
        <v>89</v>
      </c>
      <c r="D23" s="7" t="s">
        <v>90</v>
      </c>
      <c r="E23" s="7" t="s">
        <v>14</v>
      </c>
      <c r="F23" s="7" t="s">
        <v>91</v>
      </c>
      <c r="G23" s="8" t="str">
        <f>HYPERLINK("http://120.92.71.219:7080/cx_sage/public/student_show_info.shtml?userId=XNYESFGDZKXX-14495200988&amp;token=YjVlNmM5ZDAwMg","http://120.92.71.219:7080/cx_sage/public/student_show_info.shtml?userId=XNYESFGDZKXX-14495200988&amp;token=YjVlNmM5ZDAwMg")</f>
        <v>http://120.92.71.219:7080/cx_sage/public/student_show_info.shtml?userId=XNYESFGDZKXX-14495200988&amp;token=YjVlNmM5ZDAwMg</v>
      </c>
      <c r="H23" s="7" t="s">
        <v>44</v>
      </c>
      <c r="I23" s="9" t="s">
        <v>92</v>
      </c>
    </row>
    <row r="24" s="1" customFormat="1" ht="25.5" spans="1:9">
      <c r="A24" s="7" t="s">
        <v>10</v>
      </c>
      <c r="B24" s="7" t="s">
        <v>11</v>
      </c>
      <c r="C24" s="7" t="s">
        <v>93</v>
      </c>
      <c r="D24" s="7" t="s">
        <v>94</v>
      </c>
      <c r="E24" s="7" t="s">
        <v>14</v>
      </c>
      <c r="F24" s="7" t="s">
        <v>95</v>
      </c>
      <c r="G24" s="8" t="str">
        <f>HYPERLINK("http://120.92.71.219:7080/cx_sage/public/student_show_info.shtml?userId=XNYESFGDZKXX-14495200989&amp;token=M2FkN2NmZmIzYw","http://120.92.71.219:7080/cx_sage/public/student_show_info.shtml?userId=XNYESFGDZKXX-14495200989&amp;token=M2FkN2NmZmIzYw")</f>
        <v>http://120.92.71.219:7080/cx_sage/public/student_show_info.shtml?userId=XNYESFGDZKXX-14495200989&amp;token=M2FkN2NmZmIzYw</v>
      </c>
      <c r="H24" s="7" t="s">
        <v>48</v>
      </c>
      <c r="I24" s="9" t="s">
        <v>96</v>
      </c>
    </row>
    <row r="25" s="1" customFormat="1" ht="25.5" spans="1:9">
      <c r="A25" s="7" t="s">
        <v>10</v>
      </c>
      <c r="B25" s="7" t="s">
        <v>11</v>
      </c>
      <c r="C25" s="7" t="s">
        <v>97</v>
      </c>
      <c r="D25" s="7" t="s">
        <v>98</v>
      </c>
      <c r="E25" s="7" t="s">
        <v>14</v>
      </c>
      <c r="F25" s="7" t="s">
        <v>99</v>
      </c>
      <c r="G25" s="8" t="str">
        <f>HYPERLINK("http://120.92.71.219:7080/cx_sage/public/student_show_info.shtml?userId=XNYESFGDZKXX-14495200990&amp;token=N2ZhNDEyMWQxYQ","http://120.92.71.219:7080/cx_sage/public/student_show_info.shtml?userId=XNYESFGDZKXX-14495200990&amp;token=N2ZhNDEyMWQxYQ")</f>
        <v>http://120.92.71.219:7080/cx_sage/public/student_show_info.shtml?userId=XNYESFGDZKXX-14495200990&amp;token=N2ZhNDEyMWQxYQ</v>
      </c>
      <c r="H25" s="7" t="s">
        <v>21</v>
      </c>
      <c r="I25" s="9" t="s">
        <v>67</v>
      </c>
    </row>
    <row r="26" s="1" customFormat="1" ht="25.5" spans="1:9">
      <c r="A26" s="7" t="s">
        <v>10</v>
      </c>
      <c r="B26" s="7" t="s">
        <v>11</v>
      </c>
      <c r="C26" s="7" t="s">
        <v>100</v>
      </c>
      <c r="D26" s="7" t="s">
        <v>101</v>
      </c>
      <c r="E26" s="7" t="s">
        <v>14</v>
      </c>
      <c r="F26" s="7" t="s">
        <v>102</v>
      </c>
      <c r="G26" s="8" t="str">
        <f>HYPERLINK("http://120.92.71.219:7080/cx_sage/public/student_show_info.shtml?userId=XNYESFGDZKXX-14495200992&amp;token=NmE5NzA0ODBiYQ","http://120.92.71.219:7080/cx_sage/public/student_show_info.shtml?userId=XNYESFGDZKXX-14495200992&amp;token=NmE5NzA0ODBiYQ")</f>
        <v>http://120.92.71.219:7080/cx_sage/public/student_show_info.shtml?userId=XNYESFGDZKXX-14495200992&amp;token=NmE5NzA0ODBiYQ</v>
      </c>
      <c r="H26" s="7" t="s">
        <v>44</v>
      </c>
      <c r="I26" s="9" t="s">
        <v>22</v>
      </c>
    </row>
    <row r="27" s="1" customFormat="1" ht="25.5" spans="1:9">
      <c r="A27" s="7" t="s">
        <v>10</v>
      </c>
      <c r="B27" s="7" t="s">
        <v>11</v>
      </c>
      <c r="C27" s="7" t="s">
        <v>103</v>
      </c>
      <c r="D27" s="7" t="s">
        <v>104</v>
      </c>
      <c r="E27" s="7" t="s">
        <v>14</v>
      </c>
      <c r="F27" s="7" t="s">
        <v>105</v>
      </c>
      <c r="G27" s="8" t="str">
        <f>HYPERLINK("http://120.92.71.219:7080/cx_sage/public/student_show_info.shtml?userId=XNYESFGDZKXX-14495200995&amp;token=ODdiNDllMTQ3MQ","http://120.92.71.219:7080/cx_sage/public/student_show_info.shtml?userId=XNYESFGDZKXX-14495200995&amp;token=ODdiNDllMTQ3MQ")</f>
        <v>http://120.92.71.219:7080/cx_sage/public/student_show_info.shtml?userId=XNYESFGDZKXX-14495200995&amp;token=ODdiNDllMTQ3MQ</v>
      </c>
      <c r="H27" s="7" t="s">
        <v>21</v>
      </c>
      <c r="I27" s="9" t="s">
        <v>40</v>
      </c>
    </row>
    <row r="28" s="1" customFormat="1" ht="25.5" spans="1:9">
      <c r="A28" s="7" t="s">
        <v>10</v>
      </c>
      <c r="B28" s="7" t="s">
        <v>11</v>
      </c>
      <c r="C28" s="7" t="s">
        <v>106</v>
      </c>
      <c r="D28" s="7" t="s">
        <v>107</v>
      </c>
      <c r="E28" s="7" t="s">
        <v>14</v>
      </c>
      <c r="F28" s="7" t="s">
        <v>108</v>
      </c>
      <c r="G28" s="8" t="str">
        <f>HYPERLINK("http://120.92.71.219:7080/cx_sage/public/student_show_info.shtml?userId=XNYESFGDZKXX-14495200997&amp;token=MDE3MjliYzk2NA","http://120.92.71.219:7080/cx_sage/public/student_show_info.shtml?userId=XNYESFGDZKXX-14495200997&amp;token=MDE3MjliYzk2NA")</f>
        <v>http://120.92.71.219:7080/cx_sage/public/student_show_info.shtml?userId=XNYESFGDZKXX-14495200997&amp;token=MDE3MjliYzk2NA</v>
      </c>
      <c r="H28" s="7" t="s">
        <v>44</v>
      </c>
      <c r="I28" s="9" t="s">
        <v>92</v>
      </c>
    </row>
    <row r="29" s="1" customFormat="1" ht="25.5" spans="1:9">
      <c r="A29" s="7" t="s">
        <v>10</v>
      </c>
      <c r="B29" s="7" t="s">
        <v>11</v>
      </c>
      <c r="C29" s="7" t="s">
        <v>109</v>
      </c>
      <c r="D29" s="7" t="s">
        <v>110</v>
      </c>
      <c r="E29" s="7" t="s">
        <v>14</v>
      </c>
      <c r="F29" s="7" t="s">
        <v>111</v>
      </c>
      <c r="G29" s="8" t="str">
        <f>HYPERLINK("http://120.92.71.219:7080/cx_sage/public/student_show_info.shtml?userId=XNYESFGDZKXX-14495200998&amp;token=NzNhOWU5MDFkNg","http://120.92.71.219:7080/cx_sage/public/student_show_info.shtml?userId=XNYESFGDZKXX-14495200998&amp;token=NzNhOWU5MDFkNg")</f>
        <v>http://120.92.71.219:7080/cx_sage/public/student_show_info.shtml?userId=XNYESFGDZKXX-14495200998&amp;token=NzNhOWU5MDFkNg</v>
      </c>
      <c r="H29" s="7" t="s">
        <v>21</v>
      </c>
      <c r="I29" s="9" t="s">
        <v>112</v>
      </c>
    </row>
    <row r="30" s="1" customFormat="1" ht="25.5" spans="1:9">
      <c r="A30" s="7" t="s">
        <v>10</v>
      </c>
      <c r="B30" s="7" t="s">
        <v>113</v>
      </c>
      <c r="C30" s="7" t="s">
        <v>114</v>
      </c>
      <c r="D30" s="7" t="s">
        <v>115</v>
      </c>
      <c r="E30" s="7" t="s">
        <v>14</v>
      </c>
      <c r="F30" s="7" t="s">
        <v>116</v>
      </c>
      <c r="G30" s="8" t="str">
        <f>HYPERLINK("http://120.92.71.219:7080/cx_sage/public/student_show_info.shtml?userId=XNYESFGDZKXX-14495200954&amp;token=YzVlNTVmMjFhZA","http://120.92.71.219:7080/cx_sage/public/student_show_info.shtml?userId=XNYESFGDZKXX-14495200954&amp;token=YzVlNTVmMjFhZA")</f>
        <v>http://120.92.71.219:7080/cx_sage/public/student_show_info.shtml?userId=XNYESFGDZKXX-14495200954&amp;token=YzVlNTVmMjFhZA</v>
      </c>
      <c r="H30" s="7" t="s">
        <v>21</v>
      </c>
      <c r="I30" s="9" t="s">
        <v>49</v>
      </c>
    </row>
    <row r="31" s="1" customFormat="1" ht="25.5" spans="1:9">
      <c r="A31" s="7" t="s">
        <v>10</v>
      </c>
      <c r="B31" s="7" t="s">
        <v>113</v>
      </c>
      <c r="C31" s="7" t="s">
        <v>117</v>
      </c>
      <c r="D31" s="7" t="s">
        <v>118</v>
      </c>
      <c r="E31" s="7" t="s">
        <v>14</v>
      </c>
      <c r="F31" s="7" t="s">
        <v>119</v>
      </c>
      <c r="G31" s="8" t="str">
        <f>HYPERLINK("http://120.92.71.219:7080/cx_sage/public/student_show_info.shtml?userId=XNYESFGDZKXX-14495200955&amp;token=M2ZiMDQ3Mjc1Mw","http://120.92.71.219:7080/cx_sage/public/student_show_info.shtml?userId=XNYESFGDZKXX-14495200955&amp;token=M2ZiMDQ3Mjc1Mw")</f>
        <v>http://120.92.71.219:7080/cx_sage/public/student_show_info.shtml?userId=XNYESFGDZKXX-14495200955&amp;token=M2ZiMDQ3Mjc1Mw</v>
      </c>
      <c r="H31" s="7" t="s">
        <v>48</v>
      </c>
      <c r="I31" s="9" t="s">
        <v>40</v>
      </c>
    </row>
    <row r="32" s="1" customFormat="1" ht="25.5" spans="1:9">
      <c r="A32" s="7" t="s">
        <v>10</v>
      </c>
      <c r="B32" s="7" t="s">
        <v>113</v>
      </c>
      <c r="C32" s="7" t="s">
        <v>120</v>
      </c>
      <c r="D32" s="7" t="s">
        <v>121</v>
      </c>
      <c r="E32" s="7" t="s">
        <v>14</v>
      </c>
      <c r="F32" s="7" t="s">
        <v>122</v>
      </c>
      <c r="G32" s="8" t="str">
        <f>HYPERLINK("http://120.92.71.219:7080/cx_sage/public/student_show_info.shtml?userId=XNYESFGDZKXX-14495200962&amp;token=MTM5ODM4YTViYg","http://120.92.71.219:7080/cx_sage/public/student_show_info.shtml?userId=XNYESFGDZKXX-14495200962&amp;token=MTM5ODM4YTViYg")</f>
        <v>http://120.92.71.219:7080/cx_sage/public/student_show_info.shtml?userId=XNYESFGDZKXX-14495200962&amp;token=MTM5ODM4YTViYg</v>
      </c>
      <c r="H32" s="7" t="s">
        <v>21</v>
      </c>
      <c r="I32" s="9" t="s">
        <v>26</v>
      </c>
    </row>
    <row r="33" s="1" customFormat="1" ht="25.5" spans="1:9">
      <c r="A33" s="7" t="s">
        <v>10</v>
      </c>
      <c r="B33" s="7" t="s">
        <v>113</v>
      </c>
      <c r="C33" s="7" t="s">
        <v>123</v>
      </c>
      <c r="D33" s="7" t="s">
        <v>124</v>
      </c>
      <c r="E33" s="7" t="s">
        <v>14</v>
      </c>
      <c r="F33" s="7" t="s">
        <v>125</v>
      </c>
      <c r="G33" s="8" t="str">
        <f>HYPERLINK("http://120.92.71.219:7080/cx_sage/public/student_show_info.shtml?userId=XNYESFGDZKXX-14495200963&amp;token=OGEzMDlkYTg1ZQ","http://120.92.71.219:7080/cx_sage/public/student_show_info.shtml?userId=XNYESFGDZKXX-14495200963&amp;token=OGEzMDlkYTg1ZQ")</f>
        <v>http://120.92.71.219:7080/cx_sage/public/student_show_info.shtml?userId=XNYESFGDZKXX-14495200963&amp;token=OGEzMDlkYTg1ZQ</v>
      </c>
      <c r="H33" s="7" t="s">
        <v>21</v>
      </c>
      <c r="I33" s="9" t="s">
        <v>82</v>
      </c>
    </row>
    <row r="34" s="1" customFormat="1" ht="25.5" spans="1:9">
      <c r="A34" s="7" t="s">
        <v>10</v>
      </c>
      <c r="B34" s="7" t="s">
        <v>113</v>
      </c>
      <c r="C34" s="7" t="s">
        <v>126</v>
      </c>
      <c r="D34" s="7" t="s">
        <v>127</v>
      </c>
      <c r="E34" s="7" t="s">
        <v>14</v>
      </c>
      <c r="F34" s="7" t="s">
        <v>128</v>
      </c>
      <c r="G34" s="8" t="str">
        <f>HYPERLINK("http://120.92.71.219:7080/cx_sage/public/student_show_info.shtml?userId=XNYESFGDZKXX-14495200964&amp;token=ZTQ0MmM5NzhkZg","http://120.92.71.219:7080/cx_sage/public/student_show_info.shtml?userId=XNYESFGDZKXX-14495200964&amp;token=ZTQ0MmM5NzhkZg")</f>
        <v>http://120.92.71.219:7080/cx_sage/public/student_show_info.shtml?userId=XNYESFGDZKXX-14495200964&amp;token=ZTQ0MmM5NzhkZg</v>
      </c>
      <c r="H34" s="7" t="s">
        <v>44</v>
      </c>
      <c r="I34" s="9" t="s">
        <v>129</v>
      </c>
    </row>
    <row r="35" s="1" customFormat="1" ht="25.5" spans="1:9">
      <c r="A35" s="7" t="s">
        <v>10</v>
      </c>
      <c r="B35" s="7" t="s">
        <v>113</v>
      </c>
      <c r="C35" s="7" t="s">
        <v>130</v>
      </c>
      <c r="D35" s="7" t="s">
        <v>131</v>
      </c>
      <c r="E35" s="7" t="s">
        <v>14</v>
      </c>
      <c r="F35" s="7" t="s">
        <v>132</v>
      </c>
      <c r="G35" s="8" t="str">
        <f>HYPERLINK("http://120.92.71.219:7080/cx_sage/public/student_show_info.shtml?userId=XNYESFGDZKXX-14495200967&amp;token=YWY1ZDQzMjJkMg","http://120.92.71.219:7080/cx_sage/public/student_show_info.shtml?userId=XNYESFGDZKXX-14495200967&amp;token=YWY1ZDQzMjJkMg")</f>
        <v>http://120.92.71.219:7080/cx_sage/public/student_show_info.shtml?userId=XNYESFGDZKXX-14495200967&amp;token=YWY1ZDQzMjJkMg</v>
      </c>
      <c r="H35" s="7" t="s">
        <v>21</v>
      </c>
      <c r="I35" s="9" t="s">
        <v>49</v>
      </c>
    </row>
    <row r="36" s="1" customFormat="1" ht="25.5" spans="1:9">
      <c r="A36" s="7" t="s">
        <v>10</v>
      </c>
      <c r="B36" s="7" t="s">
        <v>113</v>
      </c>
      <c r="C36" s="7" t="s">
        <v>133</v>
      </c>
      <c r="D36" s="7" t="s">
        <v>134</v>
      </c>
      <c r="E36" s="7" t="s">
        <v>14</v>
      </c>
      <c r="F36" s="7" t="s">
        <v>135</v>
      </c>
      <c r="G36" s="8" t="str">
        <f>HYPERLINK("http://120.92.71.219:7080/cx_sage/public/student_show_info.shtml?userId=XNYESFGDZKXX-14495200970&amp;token=NWJjODliOWY5Yw","http://120.92.71.219:7080/cx_sage/public/student_show_info.shtml?userId=XNYESFGDZKXX-14495200970&amp;token=NWJjODliOWY5Yw")</f>
        <v>http://120.92.71.219:7080/cx_sage/public/student_show_info.shtml?userId=XNYESFGDZKXX-14495200970&amp;token=NWJjODliOWY5Yw</v>
      </c>
      <c r="H36" s="7" t="s">
        <v>48</v>
      </c>
      <c r="I36" s="9" t="s">
        <v>40</v>
      </c>
    </row>
    <row r="37" s="1" customFormat="1" ht="25.5" spans="1:9">
      <c r="A37" s="7" t="s">
        <v>10</v>
      </c>
      <c r="B37" s="7" t="s">
        <v>113</v>
      </c>
      <c r="C37" s="7" t="s">
        <v>136</v>
      </c>
      <c r="D37" s="7" t="s">
        <v>137</v>
      </c>
      <c r="E37" s="7" t="s">
        <v>14</v>
      </c>
      <c r="F37" s="7" t="s">
        <v>138</v>
      </c>
      <c r="G37" s="8" t="str">
        <f>HYPERLINK("http://120.92.71.219:7080/cx_sage/public/student_show_info.shtml?userId=XNYESFGDZKXX-14495200971&amp;token=OGZjZjJjMTE2Mw","http://120.92.71.219:7080/cx_sage/public/student_show_info.shtml?userId=XNYESFGDZKXX-14495200971&amp;token=OGZjZjJjMTE2Mw")</f>
        <v>http://120.92.71.219:7080/cx_sage/public/student_show_info.shtml?userId=XNYESFGDZKXX-14495200971&amp;token=OGZjZjJjMTE2Mw</v>
      </c>
      <c r="H37" s="7" t="s">
        <v>48</v>
      </c>
      <c r="I37" s="9" t="s">
        <v>49</v>
      </c>
    </row>
    <row r="38" s="1" customFormat="1" ht="25.5" spans="1:9">
      <c r="A38" s="7" t="s">
        <v>10</v>
      </c>
      <c r="B38" s="7" t="s">
        <v>113</v>
      </c>
      <c r="C38" s="7" t="s">
        <v>139</v>
      </c>
      <c r="D38" s="7" t="s">
        <v>140</v>
      </c>
      <c r="E38" s="7" t="s">
        <v>14</v>
      </c>
      <c r="F38" s="7" t="s">
        <v>141</v>
      </c>
      <c r="G38" s="8" t="str">
        <f>HYPERLINK("http://120.92.71.219:7080/cx_sage/public/student_show_info.shtml?userId=XNYESFGDZKXX-14495200974&amp;token=M2U4MGQ0MTk2Zg","http://120.92.71.219:7080/cx_sage/public/student_show_info.shtml?userId=XNYESFGDZKXX-14495200974&amp;token=M2U4MGQ0MTk2Zg")</f>
        <v>http://120.92.71.219:7080/cx_sage/public/student_show_info.shtml?userId=XNYESFGDZKXX-14495200974&amp;token=M2U4MGQ0MTk2Zg</v>
      </c>
      <c r="H38" s="7" t="s">
        <v>48</v>
      </c>
      <c r="I38" s="9" t="s">
        <v>82</v>
      </c>
    </row>
    <row r="39" s="1" customFormat="1" ht="25.5" spans="1:9">
      <c r="A39" s="7" t="s">
        <v>10</v>
      </c>
      <c r="B39" s="7" t="s">
        <v>113</v>
      </c>
      <c r="C39" s="7" t="s">
        <v>142</v>
      </c>
      <c r="D39" s="7" t="s">
        <v>143</v>
      </c>
      <c r="E39" s="7" t="s">
        <v>14</v>
      </c>
      <c r="F39" s="7" t="s">
        <v>144</v>
      </c>
      <c r="G39" s="8" t="str">
        <f>HYPERLINK("http://120.92.71.219:7080/cx_sage/public/student_show_info.shtml?userId=XNYESFGDZKXX-14495200976&amp;token=MzEwODdlZTQzYw","http://120.92.71.219:7080/cx_sage/public/student_show_info.shtml?userId=XNYESFGDZKXX-14495200976&amp;token=MzEwODdlZTQzYw")</f>
        <v>http://120.92.71.219:7080/cx_sage/public/student_show_info.shtml?userId=XNYESFGDZKXX-14495200976&amp;token=MzEwODdlZTQzYw</v>
      </c>
      <c r="H39" s="7" t="s">
        <v>21</v>
      </c>
      <c r="I39" s="9" t="s">
        <v>26</v>
      </c>
    </row>
    <row r="40" s="1" customFormat="1" ht="25.5" spans="1:9">
      <c r="A40" s="7" t="s">
        <v>10</v>
      </c>
      <c r="B40" s="7" t="s">
        <v>113</v>
      </c>
      <c r="C40" s="7" t="s">
        <v>145</v>
      </c>
      <c r="D40" s="7" t="s">
        <v>146</v>
      </c>
      <c r="E40" s="7" t="s">
        <v>14</v>
      </c>
      <c r="F40" s="7" t="s">
        <v>147</v>
      </c>
      <c r="G40" s="8" t="str">
        <f>HYPERLINK("http://120.92.71.219:7080/cx_sage/public/student_show_info.shtml?userId=XNYESFGDZKXX-14495200983&amp;token=OGFiMjNjOWYzOA","http://120.92.71.219:7080/cx_sage/public/student_show_info.shtml?userId=XNYESFGDZKXX-14495200983&amp;token=OGFiMjNjOWYzOA")</f>
        <v>http://120.92.71.219:7080/cx_sage/public/student_show_info.shtml?userId=XNYESFGDZKXX-14495200983&amp;token=OGFiMjNjOWYzOA</v>
      </c>
      <c r="H40" s="7" t="s">
        <v>21</v>
      </c>
      <c r="I40" s="9" t="s">
        <v>53</v>
      </c>
    </row>
    <row r="41" s="1" customFormat="1" ht="25.5" spans="1:9">
      <c r="A41" s="7" t="s">
        <v>10</v>
      </c>
      <c r="B41" s="7" t="s">
        <v>113</v>
      </c>
      <c r="C41" s="7" t="s">
        <v>148</v>
      </c>
      <c r="D41" s="7" t="s">
        <v>149</v>
      </c>
      <c r="E41" s="7" t="s">
        <v>14</v>
      </c>
      <c r="F41" s="7" t="s">
        <v>150</v>
      </c>
      <c r="G41" s="8" t="str">
        <f>HYPERLINK("http://120.92.71.219:7080/cx_sage/public/student_show_info.shtml?userId=XNYESFGDZKXX-14495200984&amp;token=NzdjYWI0MWUxZA","http://120.92.71.219:7080/cx_sage/public/student_show_info.shtml?userId=XNYESFGDZKXX-14495200984&amp;token=NzdjYWI0MWUxZA")</f>
        <v>http://120.92.71.219:7080/cx_sage/public/student_show_info.shtml?userId=XNYESFGDZKXX-14495200984&amp;token=NzdjYWI0MWUxZA</v>
      </c>
      <c r="H41" s="7" t="s">
        <v>21</v>
      </c>
      <c r="I41" s="9" t="s">
        <v>26</v>
      </c>
    </row>
    <row r="42" s="1" customFormat="1" ht="25.5" spans="1:9">
      <c r="A42" s="7" t="s">
        <v>10</v>
      </c>
      <c r="B42" s="7" t="s">
        <v>113</v>
      </c>
      <c r="C42" s="7" t="s">
        <v>151</v>
      </c>
      <c r="D42" s="7" t="s">
        <v>152</v>
      </c>
      <c r="E42" s="7" t="s">
        <v>14</v>
      </c>
      <c r="F42" s="7" t="s">
        <v>153</v>
      </c>
      <c r="G42" s="8" t="str">
        <f>HYPERLINK("http://120.92.71.219:7080/cx_sage/public/student_show_info.shtml?userId=XNYESFGDZKXX-14495200987&amp;token=YjA2MmFkZWZlOA","http://120.92.71.219:7080/cx_sage/public/student_show_info.shtml?userId=XNYESFGDZKXX-14495200987&amp;token=YjA2MmFkZWZlOA")</f>
        <v>http://120.92.71.219:7080/cx_sage/public/student_show_info.shtml?userId=XNYESFGDZKXX-14495200987&amp;token=YjA2MmFkZWZlOA</v>
      </c>
      <c r="H42" s="7" t="s">
        <v>48</v>
      </c>
      <c r="I42" s="9" t="s">
        <v>49</v>
      </c>
    </row>
    <row r="43" s="1" customFormat="1" ht="25.5" spans="1:9">
      <c r="A43" s="7" t="s">
        <v>10</v>
      </c>
      <c r="B43" s="7" t="s">
        <v>113</v>
      </c>
      <c r="C43" s="7" t="s">
        <v>154</v>
      </c>
      <c r="D43" s="7" t="s">
        <v>155</v>
      </c>
      <c r="E43" s="7" t="s">
        <v>14</v>
      </c>
      <c r="F43" s="7" t="s">
        <v>156</v>
      </c>
      <c r="G43" s="8" t="str">
        <f>HYPERLINK("http://120.92.71.219:7080/cx_sage/public/student_show_info.shtml?userId=XNYESFGDZKXX-14495200991&amp;token=OTdjMzgwN2Y5YQ","http://120.92.71.219:7080/cx_sage/public/student_show_info.shtml?userId=XNYESFGDZKXX-14495200991&amp;token=OTdjMzgwN2Y5YQ")</f>
        <v>http://120.92.71.219:7080/cx_sage/public/student_show_info.shtml?userId=XNYESFGDZKXX-14495200991&amp;token=OTdjMzgwN2Y5YQ</v>
      </c>
      <c r="H43" s="7" t="s">
        <v>48</v>
      </c>
      <c r="I43" s="9" t="s">
        <v>49</v>
      </c>
    </row>
    <row r="44" s="1" customFormat="1" ht="25.5" spans="1:9">
      <c r="A44" s="7" t="s">
        <v>10</v>
      </c>
      <c r="B44" s="7" t="s">
        <v>113</v>
      </c>
      <c r="C44" s="7" t="s">
        <v>157</v>
      </c>
      <c r="D44" s="7" t="s">
        <v>158</v>
      </c>
      <c r="E44" s="7" t="s">
        <v>14</v>
      </c>
      <c r="F44" s="7" t="s">
        <v>159</v>
      </c>
      <c r="G44" s="8" t="str">
        <f>HYPERLINK("http://120.92.71.219:7080/cx_sage/public/student_show_info.shtml?userId=XNYESFGDZKXX-14495200993&amp;token=NGFjOWExNGE0Mg","http://120.92.71.219:7080/cx_sage/public/student_show_info.shtml?userId=XNYESFGDZKXX-14495200993&amp;token=NGFjOWExNGE0Mg")</f>
        <v>http://120.92.71.219:7080/cx_sage/public/student_show_info.shtml?userId=XNYESFGDZKXX-14495200993&amp;token=NGFjOWExNGE0Mg</v>
      </c>
      <c r="H44" s="7" t="s">
        <v>21</v>
      </c>
      <c r="I44" s="9" t="s">
        <v>112</v>
      </c>
    </row>
    <row r="45" s="1" customFormat="1" ht="25.5" spans="1:9">
      <c r="A45" s="7" t="s">
        <v>10</v>
      </c>
      <c r="B45" s="7" t="s">
        <v>113</v>
      </c>
      <c r="C45" s="7" t="s">
        <v>160</v>
      </c>
      <c r="D45" s="7" t="s">
        <v>161</v>
      </c>
      <c r="E45" s="7" t="s">
        <v>14</v>
      </c>
      <c r="F45" s="7" t="s">
        <v>162</v>
      </c>
      <c r="G45" s="8" t="str">
        <f>HYPERLINK("http://120.92.71.219:7080/cx_sage/public/student_show_info.shtml?userId=XNYESFGDZKXX-14495200994&amp;token=NjE1YzA0YTNiMg","http://120.92.71.219:7080/cx_sage/public/student_show_info.shtml?userId=XNYESFGDZKXX-14495200994&amp;token=NjE1YzA0YTNiMg")</f>
        <v>http://120.92.71.219:7080/cx_sage/public/student_show_info.shtml?userId=XNYESFGDZKXX-14495200994&amp;token=NjE1YzA0YTNiMg</v>
      </c>
      <c r="H45" s="7" t="s">
        <v>48</v>
      </c>
      <c r="I45" s="9" t="s">
        <v>67</v>
      </c>
    </row>
    <row r="46" s="1" customFormat="1" ht="25.5" spans="1:9">
      <c r="A46" s="7" t="s">
        <v>10</v>
      </c>
      <c r="B46" s="7" t="s">
        <v>113</v>
      </c>
      <c r="C46" s="7" t="s">
        <v>163</v>
      </c>
      <c r="D46" s="7" t="s">
        <v>164</v>
      </c>
      <c r="E46" s="7" t="s">
        <v>14</v>
      </c>
      <c r="F46" s="7" t="s">
        <v>165</v>
      </c>
      <c r="G46" s="8" t="str">
        <f>HYPERLINK("http://120.92.71.219:7080/cx_sage/public/student_show_info.shtml?userId=XNYESFGDZKXX-14495200996&amp;token=MjkzNWIxMzk2MQ","http://120.92.71.219:7080/cx_sage/public/student_show_info.shtml?userId=XNYESFGDZKXX-14495200996&amp;token=MjkzNWIxMzk2MQ")</f>
        <v>http://120.92.71.219:7080/cx_sage/public/student_show_info.shtml?userId=XNYESFGDZKXX-14495200996&amp;token=MjkzNWIxMzk2MQ</v>
      </c>
      <c r="H46" s="7" t="s">
        <v>48</v>
      </c>
      <c r="I46" s="9" t="s">
        <v>96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</dc:creator>
  <cp:lastModifiedBy>kk</cp:lastModifiedBy>
  <dcterms:created xsi:type="dcterms:W3CDTF">2023-09-22T09:23:49Z</dcterms:created>
  <dcterms:modified xsi:type="dcterms:W3CDTF">2023-09-22T09:25:45Z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C31FF1BA10294CB5B62FC0A8B4CBD5C8_11</vt:lpwstr>
  </property>
  <property fmtid="{D5CDD505-2E9C-101B-9397-08002B2CF9AE}" pid="3" name="KSOProductBuildVer">
    <vt:lpwstr>2052-12.1.0.15374</vt:lpwstr>
  </property>
</Properties>
</file>