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<sst xmlns="http://schemas.openxmlformats.org/spreadsheetml/2006/main" count="730" uniqueCount="330">
  <si>
    <t>现代教育技术专业毕业设计成果列表</t>
  </si>
  <si>
    <t>专业代码</t>
  </si>
  <si>
    <t>专业名称</t>
  </si>
  <si>
    <t>学号</t>
  </si>
  <si>
    <t>学生姓名</t>
  </si>
  <si>
    <t>学制</t>
  </si>
  <si>
    <t>毕业设计选题名称</t>
  </si>
  <si>
    <t>毕业设计展示网址</t>
  </si>
  <si>
    <t>指导教师姓名</t>
  </si>
  <si>
    <t>作品得分</t>
  </si>
  <si>
    <t>670120K</t>
  </si>
  <si>
    <t>现代教育技术</t>
  </si>
  <si>
    <t>14495200004</t>
  </si>
  <si>
    <t>郭郴娟</t>
  </si>
  <si>
    <t>3</t>
  </si>
  <si>
    <t>《简简单单画幅画》</t>
  </si>
  <si>
    <t>邓清清</t>
  </si>
  <si>
    <t>88.4</t>
  </si>
  <si>
    <t>14495200006</t>
  </si>
  <si>
    <t>何笃湘</t>
  </si>
  <si>
    <t>《认识图画新朋友》</t>
  </si>
  <si>
    <t>90.9</t>
  </si>
  <si>
    <t>14495200010</t>
  </si>
  <si>
    <t>胡力威</t>
  </si>
  <si>
    <t>《计算机的种类及发展》</t>
  </si>
  <si>
    <t>87.9</t>
  </si>
  <si>
    <t>14495200012</t>
  </si>
  <si>
    <t>黄浩枢</t>
  </si>
  <si>
    <t>《输入中文》</t>
  </si>
  <si>
    <t>91.8</t>
  </si>
  <si>
    <t>14495200013</t>
  </si>
  <si>
    <t>黄鹤翔</t>
  </si>
  <si>
    <t>《上网查找资料》</t>
  </si>
  <si>
    <t>14495200017</t>
  </si>
  <si>
    <t>黄一鸣</t>
  </si>
  <si>
    <t>《走进机器人世界》</t>
  </si>
  <si>
    <t>舒旭</t>
  </si>
  <si>
    <t>80</t>
  </si>
  <si>
    <t>14495200018</t>
  </si>
  <si>
    <t>雷文新</t>
  </si>
  <si>
    <t>《信息技术—了解信息设备》</t>
  </si>
  <si>
    <t>79</t>
  </si>
  <si>
    <t>14495200020</t>
  </si>
  <si>
    <t>李凌露</t>
  </si>
  <si>
    <t>《网络地图任我行》</t>
  </si>
  <si>
    <t>14495200021</t>
  </si>
  <si>
    <t>李娜</t>
  </si>
  <si>
    <t>《信息和信息技术》</t>
  </si>
  <si>
    <t>75</t>
  </si>
  <si>
    <t>14495200022</t>
  </si>
  <si>
    <t>李艳</t>
  </si>
  <si>
    <t>《绘制自选图形》</t>
  </si>
  <si>
    <t>82</t>
  </si>
  <si>
    <t>14495200023</t>
  </si>
  <si>
    <t>刘玲</t>
  </si>
  <si>
    <t>《灵巧的手》</t>
  </si>
  <si>
    <t>14495200025</t>
  </si>
  <si>
    <t>陆春</t>
  </si>
  <si>
    <t>《幻灯片的制作》</t>
  </si>
  <si>
    <t>69</t>
  </si>
  <si>
    <t>14495200027</t>
  </si>
  <si>
    <t>欧阳倩</t>
  </si>
  <si>
    <t>《防范计算机病毒》</t>
  </si>
  <si>
    <t>14495200029</t>
  </si>
  <si>
    <t>彭婷</t>
  </si>
  <si>
    <t>《修改文章中的错误》</t>
  </si>
  <si>
    <t>77</t>
  </si>
  <si>
    <t>14495200030</t>
  </si>
  <si>
    <t>邱乾缘</t>
  </si>
  <si>
    <t>《生活在信息中》</t>
  </si>
  <si>
    <t>78</t>
  </si>
  <si>
    <t>14495200031</t>
  </si>
  <si>
    <t>苏烜</t>
  </si>
  <si>
    <t>《编排文档》</t>
  </si>
  <si>
    <t>李春</t>
  </si>
  <si>
    <t>78.5</t>
  </si>
  <si>
    <t>14495200032</t>
  </si>
  <si>
    <t>苏子杰</t>
  </si>
  <si>
    <t>《认识Flash软件》</t>
  </si>
  <si>
    <t>85.3</t>
  </si>
  <si>
    <t>14495200034</t>
  </si>
  <si>
    <t>王帆</t>
  </si>
  <si>
    <t>文件的查找与创建快捷方式</t>
  </si>
  <si>
    <t>75.8</t>
  </si>
  <si>
    <t>14495200035</t>
  </si>
  <si>
    <t>王锦乐</t>
  </si>
  <si>
    <t>《文件和文件夹操作》</t>
  </si>
  <si>
    <t>14495200036</t>
  </si>
  <si>
    <t>王婧</t>
  </si>
  <si>
    <t>《有条不紊管文件》</t>
  </si>
  <si>
    <t>75.6</t>
  </si>
  <si>
    <t>14495200039</t>
  </si>
  <si>
    <t>王卓婷</t>
  </si>
  <si>
    <t>《收发电子邮件》</t>
  </si>
  <si>
    <t>76.5</t>
  </si>
  <si>
    <t>14495200040</t>
  </si>
  <si>
    <t>徐丽娇</t>
  </si>
  <si>
    <t>«乡村风景画»</t>
  </si>
  <si>
    <t>79.8</t>
  </si>
  <si>
    <t>14495200044</t>
  </si>
  <si>
    <t>杨柳</t>
  </si>
  <si>
    <t>《认识计算机》</t>
  </si>
  <si>
    <t>82.3</t>
  </si>
  <si>
    <t>14495200047</t>
  </si>
  <si>
    <t>钟羽凤</t>
  </si>
  <si>
    <t>《第三关——英文打字》</t>
  </si>
  <si>
    <t>李龙辉</t>
  </si>
  <si>
    <t>14495200049</t>
  </si>
  <si>
    <t>朱宇康</t>
  </si>
  <si>
    <t>《动手操作计算机》</t>
  </si>
  <si>
    <t>14495200051</t>
  </si>
  <si>
    <t>曹思</t>
  </si>
  <si>
    <t>轻轻松松来上网</t>
  </si>
  <si>
    <t>14495200052</t>
  </si>
  <si>
    <t>陈群</t>
  </si>
  <si>
    <t>压缩文件真奇妙</t>
  </si>
  <si>
    <t>14495200054</t>
  </si>
  <si>
    <t>方栈</t>
  </si>
  <si>
    <t>大数据及其应用</t>
  </si>
  <si>
    <t>14495200055</t>
  </si>
  <si>
    <t>何慧婕</t>
  </si>
  <si>
    <t>在幻灯片中插入图片</t>
  </si>
  <si>
    <t>14495200056</t>
  </si>
  <si>
    <t>侯首至</t>
  </si>
  <si>
    <t>什么是信息技术</t>
  </si>
  <si>
    <t>67</t>
  </si>
  <si>
    <t>14495200060</t>
  </si>
  <si>
    <t>黄善杰</t>
  </si>
  <si>
    <t>小学语文——微课设计</t>
  </si>
  <si>
    <t>14495200061</t>
  </si>
  <si>
    <t>蒋依娜</t>
  </si>
  <si>
    <t>留住网上精彩</t>
  </si>
  <si>
    <t>14495200062</t>
  </si>
  <si>
    <t>李纯</t>
  </si>
  <si>
    <t>制作个人小名片</t>
  </si>
  <si>
    <t>14495200063</t>
  </si>
  <si>
    <t>李积军</t>
  </si>
  <si>
    <t>制作课程表</t>
  </si>
  <si>
    <t>刘艳琴</t>
  </si>
  <si>
    <t>14495200066</t>
  </si>
  <si>
    <t>神奇的画图世界</t>
  </si>
  <si>
    <t>81</t>
  </si>
  <si>
    <t>14495200067</t>
  </si>
  <si>
    <t>廖秀娟</t>
  </si>
  <si>
    <t>艺术标题显个性</t>
  </si>
  <si>
    <t>14495200068</t>
  </si>
  <si>
    <t>刘丽芝</t>
  </si>
  <si>
    <t>甜美的歌声</t>
  </si>
  <si>
    <t>84</t>
  </si>
  <si>
    <t>14495200071</t>
  </si>
  <si>
    <t>刘子怡</t>
  </si>
  <si>
    <t>插入文本框</t>
  </si>
  <si>
    <t>86</t>
  </si>
  <si>
    <t>14495200072</t>
  </si>
  <si>
    <t>罗凤义</t>
  </si>
  <si>
    <t>认识文件和文件夹</t>
  </si>
  <si>
    <t>92</t>
  </si>
  <si>
    <t>14495200075</t>
  </si>
  <si>
    <t>彭一夫</t>
  </si>
  <si>
    <t>插入表格</t>
  </si>
  <si>
    <t>14495200077</t>
  </si>
  <si>
    <t>谭丁摇</t>
  </si>
  <si>
    <t>让幻灯片产生动画效果</t>
  </si>
  <si>
    <t>14495200078</t>
  </si>
  <si>
    <t>谭艳</t>
  </si>
  <si>
    <t>查看与整理文件</t>
  </si>
  <si>
    <t>14495200082</t>
  </si>
  <si>
    <t>王希</t>
  </si>
  <si>
    <t>美化班级课程表</t>
  </si>
  <si>
    <t>王当元</t>
  </si>
  <si>
    <t>70</t>
  </si>
  <si>
    <t>14495200083</t>
  </si>
  <si>
    <t>温建红</t>
  </si>
  <si>
    <t>《插入图片》</t>
  </si>
  <si>
    <t>14495200086</t>
  </si>
  <si>
    <t>肖晓钰</t>
  </si>
  <si>
    <t>《让文字更出彩》</t>
  </si>
  <si>
    <t>88</t>
  </si>
  <si>
    <t>14495200088</t>
  </si>
  <si>
    <t>颜方文</t>
  </si>
  <si>
    <t>信息技术初探究</t>
  </si>
  <si>
    <t>14495200089</t>
  </si>
  <si>
    <t>杨雨虹</t>
  </si>
  <si>
    <t>初识Scratch</t>
  </si>
  <si>
    <t>83</t>
  </si>
  <si>
    <t>14495200090</t>
  </si>
  <si>
    <t>钟宗</t>
  </si>
  <si>
    <t>识别文字效率高</t>
  </si>
  <si>
    <t>14495200093</t>
  </si>
  <si>
    <t>朱雄英</t>
  </si>
  <si>
    <t>《赏湖南美景》</t>
  </si>
  <si>
    <t>89</t>
  </si>
  <si>
    <t>14495201184</t>
  </si>
  <si>
    <t>陈芳</t>
  </si>
  <si>
    <t>《查看与整理文件》</t>
  </si>
  <si>
    <t>90.1</t>
  </si>
  <si>
    <t>现代教育技术(师范)</t>
  </si>
  <si>
    <t>14495200002</t>
  </si>
  <si>
    <t>陈思思</t>
  </si>
  <si>
    <t>《制作特色贺卡》</t>
  </si>
  <si>
    <t>82.4</t>
  </si>
  <si>
    <t>14495200003</t>
  </si>
  <si>
    <t>范仪</t>
  </si>
  <si>
    <t>《编辑景点的图文资料》</t>
  </si>
  <si>
    <t>14495200005</t>
  </si>
  <si>
    <t>郭文英</t>
  </si>
  <si>
    <t>《制作表格》</t>
  </si>
  <si>
    <t>88.9</t>
  </si>
  <si>
    <t>14495200007</t>
  </si>
  <si>
    <t>何艳婷</t>
  </si>
  <si>
    <t>《调查旅游意向》</t>
  </si>
  <si>
    <t>14495200008</t>
  </si>
  <si>
    <t>贺蕾</t>
  </si>
  <si>
    <t>《计算旅游城市的平均气温》</t>
  </si>
  <si>
    <t>87.3</t>
  </si>
  <si>
    <t>14495200009</t>
  </si>
  <si>
    <t>贺瑶钧</t>
  </si>
  <si>
    <t>《QQ即时交流》</t>
  </si>
  <si>
    <t>92.2</t>
  </si>
  <si>
    <t>14495200011</t>
  </si>
  <si>
    <t>胡玉兰</t>
  </si>
  <si>
    <t>《认识PowerPoint》</t>
  </si>
  <si>
    <t>90.2</t>
  </si>
  <si>
    <t>14495200014</t>
  </si>
  <si>
    <t>黄倩</t>
  </si>
  <si>
    <t>《图片文字排美观》</t>
  </si>
  <si>
    <t>91.4</t>
  </si>
  <si>
    <t>14495200015</t>
  </si>
  <si>
    <t>黄冉熙</t>
  </si>
  <si>
    <t>《制订旅游计划》</t>
  </si>
  <si>
    <t>90.5</t>
  </si>
  <si>
    <t>14495200016</t>
  </si>
  <si>
    <t>黄尧</t>
  </si>
  <si>
    <t>《认识word》</t>
  </si>
  <si>
    <t>76</t>
  </si>
  <si>
    <t>14495200019</t>
  </si>
  <si>
    <t>雷紫鑫</t>
  </si>
  <si>
    <t>《认识网络新朋友》</t>
  </si>
  <si>
    <t>14495200024</t>
  </si>
  <si>
    <t>《与计算机交朋友》</t>
  </si>
  <si>
    <t>14495200026</t>
  </si>
  <si>
    <t>宁静</t>
  </si>
  <si>
    <t>《上网找资料》</t>
  </si>
  <si>
    <t>14495200028</t>
  </si>
  <si>
    <t>欧阳智鸿</t>
  </si>
  <si>
    <t>73</t>
  </si>
  <si>
    <t>14495200033</t>
  </si>
  <si>
    <t>唐思彦</t>
  </si>
  <si>
    <t>《查找信息》</t>
  </si>
  <si>
    <t>78.8</t>
  </si>
  <si>
    <t>14495200037</t>
  </si>
  <si>
    <t>王顺</t>
  </si>
  <si>
    <t>《添加背景音乐和影片》</t>
  </si>
  <si>
    <t>76.1</t>
  </si>
  <si>
    <t>14495200038</t>
  </si>
  <si>
    <t>王婷</t>
  </si>
  <si>
    <t>《认识WPS》</t>
  </si>
  <si>
    <t>76.2</t>
  </si>
  <si>
    <t>14495200041</t>
  </si>
  <si>
    <t>许娜</t>
  </si>
  <si>
    <t>《再次认识键盘》</t>
  </si>
  <si>
    <t>14495200042</t>
  </si>
  <si>
    <t>阳奕</t>
  </si>
  <si>
    <t>《防范网络陷阱》</t>
  </si>
  <si>
    <t>14495200043</t>
  </si>
  <si>
    <t>杨菲</t>
  </si>
  <si>
    <t>《鼠标随心动》</t>
  </si>
  <si>
    <t>14495200045</t>
  </si>
  <si>
    <t>张雨濛</t>
  </si>
  <si>
    <t>《用浏览器上网》</t>
  </si>
  <si>
    <t>14495200046</t>
  </si>
  <si>
    <t>赵盈</t>
  </si>
  <si>
    <t>《畅游窗口中》</t>
  </si>
  <si>
    <t>14495200048</t>
  </si>
  <si>
    <t>朱思琪</t>
  </si>
  <si>
    <t>《认识信息社会》</t>
  </si>
  <si>
    <t>14495200050</t>
  </si>
  <si>
    <t>刘亚平</t>
  </si>
  <si>
    <t>有条不紊管文件</t>
  </si>
  <si>
    <t>14495200057</t>
  </si>
  <si>
    <t>胡洁</t>
  </si>
  <si>
    <t>动画效果我设置</t>
  </si>
  <si>
    <t>14495200059</t>
  </si>
  <si>
    <t>黄步晴</t>
  </si>
  <si>
    <t>简简单单画幅画</t>
  </si>
  <si>
    <t>14495200064</t>
  </si>
  <si>
    <t>李金龙</t>
  </si>
  <si>
    <t>信息与信息技术</t>
  </si>
  <si>
    <t>14495200065</t>
  </si>
  <si>
    <t>李可仪</t>
  </si>
  <si>
    <t>刷子喷枪绘美景</t>
  </si>
  <si>
    <t>91</t>
  </si>
  <si>
    <t>14495200069</t>
  </si>
  <si>
    <t>刘艳萍</t>
  </si>
  <si>
    <t>与计算机交朋友</t>
  </si>
  <si>
    <t>85</t>
  </si>
  <si>
    <t>14495200073</t>
  </si>
  <si>
    <t>欧阳瑞</t>
  </si>
  <si>
    <t>第一关—键盘常识</t>
  </si>
  <si>
    <t>14495200074</t>
  </si>
  <si>
    <t>彭秋萍</t>
  </si>
  <si>
    <t>小小鼠标动起来</t>
  </si>
  <si>
    <t>14495200076</t>
  </si>
  <si>
    <t>宋婷</t>
  </si>
  <si>
    <t>轻轻松松学打字</t>
  </si>
  <si>
    <t>14495200079</t>
  </si>
  <si>
    <t>唐慧玲</t>
  </si>
  <si>
    <t>我们生活在信息世界里</t>
  </si>
  <si>
    <t>14495200080</t>
  </si>
  <si>
    <t>唐璞</t>
  </si>
  <si>
    <t>上网找资料</t>
  </si>
  <si>
    <t>14495200081</t>
  </si>
  <si>
    <t>王睿</t>
  </si>
  <si>
    <t>网络资料会珍藏</t>
  </si>
  <si>
    <t>14495200084</t>
  </si>
  <si>
    <t>吴碧琼</t>
  </si>
  <si>
    <t>《认识Excel》</t>
  </si>
  <si>
    <t>71</t>
  </si>
  <si>
    <t>14495200085</t>
  </si>
  <si>
    <t>肖慕华</t>
  </si>
  <si>
    <t>认识电脑新朋友</t>
  </si>
  <si>
    <t>14495200091</t>
  </si>
  <si>
    <t>周姹</t>
  </si>
  <si>
    <t>绘制个人小卡片</t>
  </si>
  <si>
    <t>14495200092</t>
  </si>
  <si>
    <t>周奕</t>
  </si>
  <si>
    <t>65</t>
  </si>
  <si>
    <t>14495200094</t>
  </si>
  <si>
    <t>邹星宇</t>
  </si>
  <si>
    <t>上网安全讨论会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</si>
</sst>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16"/>
      <color theme="1"/>
      <name val="宋体"/>
      <charset val="134"/>
      <scheme val="minor"/>
    </font>
    <font>
      <b/>
      <sz val="10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2"/>
  <sheetViews>
    <sheetView tabSelected="1" topLeftCell="A28" workbookViewId="0">
      <selection activeCell="L6" sqref="L6"/>
    </sheetView>
  </sheetViews>
  <sheetFormatPr defaultColWidth="9" defaultRowHeight="13.5"/>
  <cols>
    <col min="1" max="1" width="7.875" style="2" customWidth="1"/>
    <col min="2" max="2" width="15.875" style="2" customWidth="1"/>
    <col min="3" max="3" width="11.125" style="2" customWidth="1"/>
    <col min="4" max="4" width="7.875" style="2" customWidth="1"/>
    <col min="5" max="5" width="4.625" style="2" customWidth="1"/>
    <col min="6" max="6" width="23.875" style="2" customWidth="1"/>
    <col min="7" max="7" width="63.5" style="3" customWidth="1"/>
    <col min="8" max="8" width="11.25" style="2" customWidth="1"/>
    <col min="9" max="9" width="7.875" style="2" customWidth="1"/>
    <col min="10" max="31" width="9" style="2"/>
    <col min="32" max="32" width="61.75" style="2"/>
    <col min="33" max="16384" width="9" style="2"/>
  </cols>
  <sheetData>
    <row r="1" ht="37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</row>
    <row r="3" s="1" customFormat="1" ht="25.5" spans="1:9">
      <c r="A3" s="8" t="s">
        <v>10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9" t="str">
        <f>HYPERLINK("http://120.92.71.219:7080/cx_sage/public/student_show_info.shtml?userId=XNYESFGDZKXX-14495200004&amp;token=MDQ5ODU4OTE1OQ","http://120.92.71.219:7080/cx_sage/public/student_show_info.shtml?userId=XNYESFGDZKXX-14495200004&amp;token=MDQ5ODU4OTE1OQ")</f>
        <v>http://120.92.71.219:7080/cx_sage/public/student_show_info.shtml?userId=XNYESFGDZKXX-14495200004&amp;token=MDQ5ODU4OTE1OQ</v>
      </c>
      <c r="H3" s="8" t="s">
        <v>16</v>
      </c>
      <c r="I3" s="10" t="s">
        <v>17</v>
      </c>
    </row>
    <row r="4" s="1" customFormat="1" ht="25.5" spans="1:9">
      <c r="A4" s="8" t="s">
        <v>10</v>
      </c>
      <c r="B4" s="8" t="s">
        <v>11</v>
      </c>
      <c r="C4" s="8" t="s">
        <v>18</v>
      </c>
      <c r="D4" s="8" t="s">
        <v>19</v>
      </c>
      <c r="E4" s="8" t="s">
        <v>14</v>
      </c>
      <c r="F4" s="8" t="s">
        <v>20</v>
      </c>
      <c r="G4" s="9" t="str">
        <f>HYPERLINK("http://120.92.71.219:7080/cx_sage/public/student_show_info.shtml?userId=XNYESFGDZKXX-14495200006&amp;token=ZWEzMzhjNmUyZQ","http://120.92.71.219:7080/cx_sage/public/student_show_info.shtml?userId=XNYESFGDZKXX-14495200006&amp;token=ZWEzMzhjNmUyZQ")</f>
        <v>http://120.92.71.219:7080/cx_sage/public/student_show_info.shtml?userId=XNYESFGDZKXX-14495200006&amp;token=ZWEzMzhjNmUyZQ</v>
      </c>
      <c r="H4" s="8" t="s">
        <v>16</v>
      </c>
      <c r="I4" s="10" t="s">
        <v>21</v>
      </c>
    </row>
    <row r="5" s="1" customFormat="1" ht="25.5" spans="1:9">
      <c r="A5" s="8" t="s">
        <v>10</v>
      </c>
      <c r="B5" s="8" t="s">
        <v>11</v>
      </c>
      <c r="C5" s="8" t="s">
        <v>22</v>
      </c>
      <c r="D5" s="8" t="s">
        <v>23</v>
      </c>
      <c r="E5" s="8" t="s">
        <v>14</v>
      </c>
      <c r="F5" s="8" t="s">
        <v>24</v>
      </c>
      <c r="G5" s="9" t="str">
        <f>HYPERLINK("http://120.92.71.219:7080/cx_sage/public/student_show_info.shtml?userId=XNYESFGDZKXX-14495200010&amp;token=NWZhMTFhNTEwZQ","http://120.92.71.219:7080/cx_sage/public/student_show_info.shtml?userId=XNYESFGDZKXX-14495200010&amp;token=NWZhMTFhNTEwZQ")</f>
        <v>http://120.92.71.219:7080/cx_sage/public/student_show_info.shtml?userId=XNYESFGDZKXX-14495200010&amp;token=NWZhMTFhNTEwZQ</v>
      </c>
      <c r="H5" s="8" t="s">
        <v>16</v>
      </c>
      <c r="I5" s="10" t="s">
        <v>25</v>
      </c>
    </row>
    <row r="6" s="1" customFormat="1" ht="25.5" spans="1:9">
      <c r="A6" s="8" t="s">
        <v>10</v>
      </c>
      <c r="B6" s="8" t="s">
        <v>11</v>
      </c>
      <c r="C6" s="8" t="s">
        <v>26</v>
      </c>
      <c r="D6" s="8" t="s">
        <v>27</v>
      </c>
      <c r="E6" s="8" t="s">
        <v>14</v>
      </c>
      <c r="F6" s="8" t="s">
        <v>28</v>
      </c>
      <c r="G6" s="9" t="str">
        <f>HYPERLINK("http://120.92.71.219:7080/cx_sage/public/student_show_info.shtml?userId=XNYESFGDZKXX-14495200012&amp;token=ZDM5NDdiYzFhZA","http://120.92.71.219:7080/cx_sage/public/student_show_info.shtml?userId=XNYESFGDZKXX-14495200012&amp;token=ZDM5NDdiYzFhZA")</f>
        <v>http://120.92.71.219:7080/cx_sage/public/student_show_info.shtml?userId=XNYESFGDZKXX-14495200012&amp;token=ZDM5NDdiYzFhZA</v>
      </c>
      <c r="H6" s="8" t="s">
        <v>16</v>
      </c>
      <c r="I6" s="10" t="s">
        <v>29</v>
      </c>
    </row>
    <row r="7" s="1" customFormat="1" ht="25.5" spans="1:9">
      <c r="A7" s="8" t="s">
        <v>10</v>
      </c>
      <c r="B7" s="8" t="s">
        <v>11</v>
      </c>
      <c r="C7" s="8" t="s">
        <v>30</v>
      </c>
      <c r="D7" s="8" t="s">
        <v>31</v>
      </c>
      <c r="E7" s="8" t="s">
        <v>14</v>
      </c>
      <c r="F7" s="8" t="s">
        <v>32</v>
      </c>
      <c r="G7" s="9" t="str">
        <f>HYPERLINK("http://120.92.71.219:7080/cx_sage/public/student_show_info.shtml?userId=XNYESFGDZKXX-14495200013&amp;token=YWI3MWQ1Mzg1YQ","http://120.92.71.219:7080/cx_sage/public/student_show_info.shtml?userId=XNYESFGDZKXX-14495200013&amp;token=YWI3MWQ1Mzg1YQ")</f>
        <v>http://120.92.71.219:7080/cx_sage/public/student_show_info.shtml?userId=XNYESFGDZKXX-14495200013&amp;token=YWI3MWQ1Mzg1YQ</v>
      </c>
      <c r="H7" s="8" t="s">
        <v>16</v>
      </c>
      <c r="I7" s="10" t="s">
        <v>29</v>
      </c>
    </row>
    <row r="8" s="1" customFormat="1" ht="25.5" spans="1:9">
      <c r="A8" s="8" t="s">
        <v>10</v>
      </c>
      <c r="B8" s="8" t="s">
        <v>11</v>
      </c>
      <c r="C8" s="8" t="s">
        <v>33</v>
      </c>
      <c r="D8" s="8" t="s">
        <v>34</v>
      </c>
      <c r="E8" s="8" t="s">
        <v>14</v>
      </c>
      <c r="F8" s="8" t="s">
        <v>35</v>
      </c>
      <c r="G8" s="9" t="str">
        <f>HYPERLINK("http://120.92.71.219:7080/cx_sage/public/student_show_info.shtml?userId=XNYESFGDZKXX-14495200017&amp;token=MjA1Nzk3ZDY4NQ","http://120.92.71.219:7080/cx_sage/public/student_show_info.shtml?userId=XNYESFGDZKXX-14495200017&amp;token=MjA1Nzk3ZDY4NQ")</f>
        <v>http://120.92.71.219:7080/cx_sage/public/student_show_info.shtml?userId=XNYESFGDZKXX-14495200017&amp;token=MjA1Nzk3ZDY4NQ</v>
      </c>
      <c r="H8" s="8" t="s">
        <v>36</v>
      </c>
      <c r="I8" s="10" t="s">
        <v>37</v>
      </c>
    </row>
    <row r="9" s="1" customFormat="1" ht="25.5" spans="1:9">
      <c r="A9" s="8" t="s">
        <v>10</v>
      </c>
      <c r="B9" s="8" t="s">
        <v>11</v>
      </c>
      <c r="C9" s="8" t="s">
        <v>38</v>
      </c>
      <c r="D9" s="8" t="s">
        <v>39</v>
      </c>
      <c r="E9" s="8" t="s">
        <v>14</v>
      </c>
      <c r="F9" s="8" t="s">
        <v>40</v>
      </c>
      <c r="G9" s="9" t="str">
        <f>HYPERLINK("http://120.92.71.219:7080/cx_sage/public/student_show_info.shtml?userId=XNYESFGDZKXX-14495200018&amp;token=MjQyMzdkNGExZA","http://120.92.71.219:7080/cx_sage/public/student_show_info.shtml?userId=XNYESFGDZKXX-14495200018&amp;token=MjQyMzdkNGExZA")</f>
        <v>http://120.92.71.219:7080/cx_sage/public/student_show_info.shtml?userId=XNYESFGDZKXX-14495200018&amp;token=MjQyMzdkNGExZA</v>
      </c>
      <c r="H9" s="8" t="s">
        <v>36</v>
      </c>
      <c r="I9" s="10" t="s">
        <v>41</v>
      </c>
    </row>
    <row r="10" s="1" customFormat="1" ht="25.5" spans="1:9">
      <c r="A10" s="8" t="s">
        <v>10</v>
      </c>
      <c r="B10" s="8" t="s">
        <v>11</v>
      </c>
      <c r="C10" s="8" t="s">
        <v>42</v>
      </c>
      <c r="D10" s="8" t="s">
        <v>43</v>
      </c>
      <c r="E10" s="8" t="s">
        <v>14</v>
      </c>
      <c r="F10" s="8" t="s">
        <v>44</v>
      </c>
      <c r="G10" s="9" t="str">
        <f>HYPERLINK("http://120.92.71.219:7080/cx_sage/public/student_show_info.shtml?userId=XNYESFGDZKXX-14495200020&amp;token=N2JkZGUyNDFkYQ","http://120.92.71.219:7080/cx_sage/public/student_show_info.shtml?userId=XNYESFGDZKXX-14495200020&amp;token=N2JkZGUyNDFkYQ")</f>
        <v>http://120.92.71.219:7080/cx_sage/public/student_show_info.shtml?userId=XNYESFGDZKXX-14495200020&amp;token=N2JkZGUyNDFkYQ</v>
      </c>
      <c r="H10" s="8" t="s">
        <v>36</v>
      </c>
      <c r="I10" s="10" t="s">
        <v>41</v>
      </c>
    </row>
    <row r="11" s="1" customFormat="1" ht="25.5" spans="1:9">
      <c r="A11" s="8" t="s">
        <v>10</v>
      </c>
      <c r="B11" s="8" t="s">
        <v>11</v>
      </c>
      <c r="C11" s="8" t="s">
        <v>45</v>
      </c>
      <c r="D11" s="8" t="s">
        <v>46</v>
      </c>
      <c r="E11" s="8" t="s">
        <v>14</v>
      </c>
      <c r="F11" s="8" t="s">
        <v>47</v>
      </c>
      <c r="G11" s="9" t="str">
        <f>HYPERLINK("http://120.92.71.219:7080/cx_sage/public/student_show_info.shtml?userId=XNYESFGDZKXX-14495200021&amp;token=ZWQ3NjI3MTU3YQ","http://120.92.71.219:7080/cx_sage/public/student_show_info.shtml?userId=XNYESFGDZKXX-14495200021&amp;token=ZWQ3NjI3MTU3YQ")</f>
        <v>http://120.92.71.219:7080/cx_sage/public/student_show_info.shtml?userId=XNYESFGDZKXX-14495200021&amp;token=ZWQ3NjI3MTU3YQ</v>
      </c>
      <c r="H11" s="8" t="s">
        <v>36</v>
      </c>
      <c r="I11" s="10" t="s">
        <v>48</v>
      </c>
    </row>
    <row r="12" s="1" customFormat="1" ht="25.5" spans="1:9">
      <c r="A12" s="8" t="s">
        <v>10</v>
      </c>
      <c r="B12" s="8" t="s">
        <v>11</v>
      </c>
      <c r="C12" s="8" t="s">
        <v>49</v>
      </c>
      <c r="D12" s="8" t="s">
        <v>50</v>
      </c>
      <c r="E12" s="8" t="s">
        <v>14</v>
      </c>
      <c r="F12" s="8" t="s">
        <v>51</v>
      </c>
      <c r="G12" s="9" t="str">
        <f>HYPERLINK("http://120.92.71.219:7080/cx_sage/public/student_show_info.shtml?userId=XNYESFGDZKXX-14495200022&amp;token=ZWNhYTY0MzhlNg","http://120.92.71.219:7080/cx_sage/public/student_show_info.shtml?userId=XNYESFGDZKXX-14495200022&amp;token=ZWNhYTY0MzhlNg")</f>
        <v>http://120.92.71.219:7080/cx_sage/public/student_show_info.shtml?userId=XNYESFGDZKXX-14495200022&amp;token=ZWNhYTY0MzhlNg</v>
      </c>
      <c r="H12" s="8" t="s">
        <v>36</v>
      </c>
      <c r="I12" s="10" t="s">
        <v>52</v>
      </c>
    </row>
    <row r="13" s="1" customFormat="1" ht="25.5" spans="1:9">
      <c r="A13" s="8" t="s">
        <v>10</v>
      </c>
      <c r="B13" s="8" t="s">
        <v>11</v>
      </c>
      <c r="C13" s="8" t="s">
        <v>53</v>
      </c>
      <c r="D13" s="8" t="s">
        <v>54</v>
      </c>
      <c r="E13" s="8" t="s">
        <v>14</v>
      </c>
      <c r="F13" s="8" t="s">
        <v>55</v>
      </c>
      <c r="G13" s="9" t="str">
        <f>HYPERLINK("http://120.92.71.219:7080/cx_sage/public/student_show_info.shtml?userId=XNYESFGDZKXX-14495200023&amp;token=ZTBlYjk5Mzg1Yg","http://120.92.71.219:7080/cx_sage/public/student_show_info.shtml?userId=XNYESFGDZKXX-14495200023&amp;token=ZTBlYjk5Mzg1Yg")</f>
        <v>http://120.92.71.219:7080/cx_sage/public/student_show_info.shtml?userId=XNYESFGDZKXX-14495200023&amp;token=ZTBlYjk5Mzg1Yg</v>
      </c>
      <c r="H13" s="8" t="s">
        <v>36</v>
      </c>
      <c r="I13" s="10" t="s">
        <v>52</v>
      </c>
    </row>
    <row r="14" s="1" customFormat="1" ht="25.5" spans="1:9">
      <c r="A14" s="8" t="s">
        <v>10</v>
      </c>
      <c r="B14" s="8" t="s">
        <v>11</v>
      </c>
      <c r="C14" s="8" t="s">
        <v>56</v>
      </c>
      <c r="D14" s="8" t="s">
        <v>57</v>
      </c>
      <c r="E14" s="8" t="s">
        <v>14</v>
      </c>
      <c r="F14" s="8" t="s">
        <v>58</v>
      </c>
      <c r="G14" s="9" t="str">
        <f>HYPERLINK("http://120.92.71.219:7080/cx_sage/public/student_show_info.shtml?userId=XNYESFGDZKXX-14495200025&amp;token=MmQ0NjY2OWNiNQ","http://120.92.71.219:7080/cx_sage/public/student_show_info.shtml?userId=XNYESFGDZKXX-14495200025&amp;token=MmQ0NjY2OWNiNQ")</f>
        <v>http://120.92.71.219:7080/cx_sage/public/student_show_info.shtml?userId=XNYESFGDZKXX-14495200025&amp;token=MmQ0NjY2OWNiNQ</v>
      </c>
      <c r="H14" s="8" t="s">
        <v>36</v>
      </c>
      <c r="I14" s="10" t="s">
        <v>59</v>
      </c>
    </row>
    <row r="15" s="1" customFormat="1" ht="25.5" spans="1:9">
      <c r="A15" s="8" t="s">
        <v>10</v>
      </c>
      <c r="B15" s="8" t="s">
        <v>11</v>
      </c>
      <c r="C15" s="8" t="s">
        <v>60</v>
      </c>
      <c r="D15" s="8" t="s">
        <v>61</v>
      </c>
      <c r="E15" s="8" t="s">
        <v>14</v>
      </c>
      <c r="F15" s="8" t="s">
        <v>62</v>
      </c>
      <c r="G15" s="9" t="str">
        <f>HYPERLINK("http://120.92.71.219:7080/cx_sage/public/student_show_info.shtml?userId=XNYESFGDZKXX-14495200027&amp;token=MzRjZWE1OGYwOA","http://120.92.71.219:7080/cx_sage/public/student_show_info.shtml?userId=XNYESFGDZKXX-14495200027&amp;token=MzRjZWE1OGYwOA")</f>
        <v>http://120.92.71.219:7080/cx_sage/public/student_show_info.shtml?userId=XNYESFGDZKXX-14495200027&amp;token=MzRjZWE1OGYwOA</v>
      </c>
      <c r="H15" s="8" t="s">
        <v>36</v>
      </c>
      <c r="I15" s="10" t="s">
        <v>37</v>
      </c>
    </row>
    <row r="16" s="1" customFormat="1" ht="25.5" spans="1:9">
      <c r="A16" s="8" t="s">
        <v>10</v>
      </c>
      <c r="B16" s="8" t="s">
        <v>11</v>
      </c>
      <c r="C16" s="8" t="s">
        <v>63</v>
      </c>
      <c r="D16" s="8" t="s">
        <v>64</v>
      </c>
      <c r="E16" s="8" t="s">
        <v>14</v>
      </c>
      <c r="F16" s="8" t="s">
        <v>65</v>
      </c>
      <c r="G16" s="9" t="str">
        <f>HYPERLINK("http://120.92.71.219:7080/cx_sage/public/student_show_info.shtml?userId=XNYESFGDZKXX-14495200029&amp;token=NjQwNTI5OTMwOA","http://120.92.71.219:7080/cx_sage/public/student_show_info.shtml?userId=XNYESFGDZKXX-14495200029&amp;token=NjQwNTI5OTMwOA")</f>
        <v>http://120.92.71.219:7080/cx_sage/public/student_show_info.shtml?userId=XNYESFGDZKXX-14495200029&amp;token=NjQwNTI5OTMwOA</v>
      </c>
      <c r="H16" s="8" t="s">
        <v>36</v>
      </c>
      <c r="I16" s="10" t="s">
        <v>66</v>
      </c>
    </row>
    <row r="17" s="1" customFormat="1" ht="25.5" spans="1:9">
      <c r="A17" s="8" t="s">
        <v>10</v>
      </c>
      <c r="B17" s="8" t="s">
        <v>11</v>
      </c>
      <c r="C17" s="8" t="s">
        <v>67</v>
      </c>
      <c r="D17" s="8" t="s">
        <v>68</v>
      </c>
      <c r="E17" s="8" t="s">
        <v>14</v>
      </c>
      <c r="F17" s="8" t="s">
        <v>69</v>
      </c>
      <c r="G17" s="9" t="str">
        <f>HYPERLINK("http://120.92.71.219:7080/cx_sage/public/student_show_info.shtml?userId=XNYESFGDZKXX-14495200030&amp;token=N2QzOGE5Y2YzZQ","http://120.92.71.219:7080/cx_sage/public/student_show_info.shtml?userId=XNYESFGDZKXX-14495200030&amp;token=N2QzOGE5Y2YzZQ")</f>
        <v>http://120.92.71.219:7080/cx_sage/public/student_show_info.shtml?userId=XNYESFGDZKXX-14495200030&amp;token=N2QzOGE5Y2YzZQ</v>
      </c>
      <c r="H17" s="8" t="s">
        <v>36</v>
      </c>
      <c r="I17" s="10" t="s">
        <v>70</v>
      </c>
    </row>
    <row r="18" s="1" customFormat="1" ht="25.5" spans="1:9">
      <c r="A18" s="8" t="s">
        <v>10</v>
      </c>
      <c r="B18" s="8" t="s">
        <v>11</v>
      </c>
      <c r="C18" s="8" t="s">
        <v>71</v>
      </c>
      <c r="D18" s="8" t="s">
        <v>72</v>
      </c>
      <c r="E18" s="8" t="s">
        <v>14</v>
      </c>
      <c r="F18" s="8" t="s">
        <v>73</v>
      </c>
      <c r="G18" s="9" t="str">
        <f>HYPERLINK("http://120.92.71.219:7080/cx_sage/public/student_show_info.shtml?userId=XNYESFGDZKXX-14495200031&amp;token=Nzc0MDY1ZjYyNw","http://120.92.71.219:7080/cx_sage/public/student_show_info.shtml?userId=XNYESFGDZKXX-14495200031&amp;token=Nzc0MDY1ZjYyNw")</f>
        <v>http://120.92.71.219:7080/cx_sage/public/student_show_info.shtml?userId=XNYESFGDZKXX-14495200031&amp;token=Nzc0MDY1ZjYyNw</v>
      </c>
      <c r="H18" s="8" t="s">
        <v>74</v>
      </c>
      <c r="I18" s="10" t="s">
        <v>75</v>
      </c>
    </row>
    <row r="19" s="1" customFormat="1" ht="25.5" spans="1:9">
      <c r="A19" s="8" t="s">
        <v>10</v>
      </c>
      <c r="B19" s="8" t="s">
        <v>11</v>
      </c>
      <c r="C19" s="8" t="s">
        <v>76</v>
      </c>
      <c r="D19" s="8" t="s">
        <v>77</v>
      </c>
      <c r="E19" s="8" t="s">
        <v>14</v>
      </c>
      <c r="F19" s="8" t="s">
        <v>78</v>
      </c>
      <c r="G19" s="9" t="str">
        <f>HYPERLINK("http://120.92.71.219:7080/cx_sage/public/student_show_info.shtml?userId=XNYESFGDZKXX-14495200032&amp;token=Yzk3NGE5YjZiMg","http://120.92.71.219:7080/cx_sage/public/student_show_info.shtml?userId=XNYESFGDZKXX-14495200032&amp;token=Yzk3NGE5YjZiMg")</f>
        <v>http://120.92.71.219:7080/cx_sage/public/student_show_info.shtml?userId=XNYESFGDZKXX-14495200032&amp;token=Yzk3NGE5YjZiMg</v>
      </c>
      <c r="H19" s="8" t="s">
        <v>74</v>
      </c>
      <c r="I19" s="10" t="s">
        <v>79</v>
      </c>
    </row>
    <row r="20" s="1" customFormat="1" ht="25.5" spans="1:9">
      <c r="A20" s="8" t="s">
        <v>10</v>
      </c>
      <c r="B20" s="8" t="s">
        <v>11</v>
      </c>
      <c r="C20" s="8" t="s">
        <v>80</v>
      </c>
      <c r="D20" s="8" t="s">
        <v>81</v>
      </c>
      <c r="E20" s="8" t="s">
        <v>14</v>
      </c>
      <c r="F20" s="8" t="s">
        <v>82</v>
      </c>
      <c r="G20" s="9" t="str">
        <f>HYPERLINK("http://120.92.71.219:7080/cx_sage/public/student_show_info.shtml?userId=XNYESFGDZKXX-14495200034&amp;token=MjMxZjI2M2ZjNg","http://120.92.71.219:7080/cx_sage/public/student_show_info.shtml?userId=XNYESFGDZKXX-14495200034&amp;token=MjMxZjI2M2ZjNg")</f>
        <v>http://120.92.71.219:7080/cx_sage/public/student_show_info.shtml?userId=XNYESFGDZKXX-14495200034&amp;token=MjMxZjI2M2ZjNg</v>
      </c>
      <c r="H20" s="8" t="s">
        <v>74</v>
      </c>
      <c r="I20" s="10" t="s">
        <v>83</v>
      </c>
    </row>
    <row r="21" s="1" customFormat="1" ht="25.5" spans="1:9">
      <c r="A21" s="8" t="s">
        <v>10</v>
      </c>
      <c r="B21" s="8" t="s">
        <v>11</v>
      </c>
      <c r="C21" s="8" t="s">
        <v>84</v>
      </c>
      <c r="D21" s="8" t="s">
        <v>85</v>
      </c>
      <c r="E21" s="8" t="s">
        <v>14</v>
      </c>
      <c r="F21" s="8" t="s">
        <v>86</v>
      </c>
      <c r="G21" s="9" t="str">
        <f>HYPERLINK("http://120.92.71.219:7080/cx_sage/public/student_show_info.shtml?userId=XNYESFGDZKXX-14495200035&amp;token=MThjMTFjZGMxNw","http://120.92.71.219:7080/cx_sage/public/student_show_info.shtml?userId=XNYESFGDZKXX-14495200035&amp;token=MThjMTFjZGMxNw")</f>
        <v>http://120.92.71.219:7080/cx_sage/public/student_show_info.shtml?userId=XNYESFGDZKXX-14495200035&amp;token=MThjMTFjZGMxNw</v>
      </c>
      <c r="H21" s="8" t="s">
        <v>74</v>
      </c>
      <c r="I21" s="10" t="s">
        <v>48</v>
      </c>
    </row>
    <row r="22" s="1" customFormat="1" ht="25.5" spans="1:9">
      <c r="A22" s="8" t="s">
        <v>10</v>
      </c>
      <c r="B22" s="8" t="s">
        <v>11</v>
      </c>
      <c r="C22" s="8" t="s">
        <v>87</v>
      </c>
      <c r="D22" s="8" t="s">
        <v>88</v>
      </c>
      <c r="E22" s="8" t="s">
        <v>14</v>
      </c>
      <c r="F22" s="8" t="s">
        <v>89</v>
      </c>
      <c r="G22" s="9" t="str">
        <f>HYPERLINK("http://120.92.71.219:7080/cx_sage/public/student_show_info.shtml?userId=XNYESFGDZKXX-14495200036&amp;token=NTI4M2M5ZTZkZA","http://120.92.71.219:7080/cx_sage/public/student_show_info.shtml?userId=XNYESFGDZKXX-14495200036&amp;token=NTI4M2M5ZTZkZA")</f>
        <v>http://120.92.71.219:7080/cx_sage/public/student_show_info.shtml?userId=XNYESFGDZKXX-14495200036&amp;token=NTI4M2M5ZTZkZA</v>
      </c>
      <c r="H22" s="8" t="s">
        <v>74</v>
      </c>
      <c r="I22" s="10" t="s">
        <v>90</v>
      </c>
    </row>
    <row r="23" s="1" customFormat="1" ht="25.5" spans="1:9">
      <c r="A23" s="8" t="s">
        <v>10</v>
      </c>
      <c r="B23" s="8" t="s">
        <v>11</v>
      </c>
      <c r="C23" s="8" t="s">
        <v>91</v>
      </c>
      <c r="D23" s="8" t="s">
        <v>92</v>
      </c>
      <c r="E23" s="8" t="s">
        <v>14</v>
      </c>
      <c r="F23" s="8" t="s">
        <v>93</v>
      </c>
      <c r="G23" s="9" t="str">
        <f>HYPERLINK("http://120.92.71.219:7080/cx_sage/public/student_show_info.shtml?userId=XNYESFGDZKXX-14495200039&amp;token=ZWNmMzQ3YzE1NQ","http://120.92.71.219:7080/cx_sage/public/student_show_info.shtml?userId=XNYESFGDZKXX-14495200039&amp;token=ZWNmMzQ3YzE1NQ")</f>
        <v>http://120.92.71.219:7080/cx_sage/public/student_show_info.shtml?userId=XNYESFGDZKXX-14495200039&amp;token=ZWNmMzQ3YzE1NQ</v>
      </c>
      <c r="H23" s="8" t="s">
        <v>74</v>
      </c>
      <c r="I23" s="10" t="s">
        <v>94</v>
      </c>
    </row>
    <row r="24" s="1" customFormat="1" ht="25.5" spans="1:9">
      <c r="A24" s="8" t="s">
        <v>10</v>
      </c>
      <c r="B24" s="8" t="s">
        <v>11</v>
      </c>
      <c r="C24" s="8" t="s">
        <v>95</v>
      </c>
      <c r="D24" s="8" t="s">
        <v>96</v>
      </c>
      <c r="E24" s="8" t="s">
        <v>14</v>
      </c>
      <c r="F24" s="8" t="s">
        <v>97</v>
      </c>
      <c r="G24" s="9" t="str">
        <f>HYPERLINK("http://120.92.71.219:7080/cx_sage/public/student_show_info.shtml?userId=XNYESFGDZKXX-14495200040&amp;token=OThiMzVmOWNlMw","http://120.92.71.219:7080/cx_sage/public/student_show_info.shtml?userId=XNYESFGDZKXX-14495200040&amp;token=OThiMzVmOWNlMw")</f>
        <v>http://120.92.71.219:7080/cx_sage/public/student_show_info.shtml?userId=XNYESFGDZKXX-14495200040&amp;token=OThiMzVmOWNlMw</v>
      </c>
      <c r="H24" s="8" t="s">
        <v>74</v>
      </c>
      <c r="I24" s="10" t="s">
        <v>98</v>
      </c>
    </row>
    <row r="25" s="1" customFormat="1" ht="25.5" spans="1:9">
      <c r="A25" s="8" t="s">
        <v>10</v>
      </c>
      <c r="B25" s="8" t="s">
        <v>11</v>
      </c>
      <c r="C25" s="8" t="s">
        <v>99</v>
      </c>
      <c r="D25" s="8" t="s">
        <v>100</v>
      </c>
      <c r="E25" s="8" t="s">
        <v>14</v>
      </c>
      <c r="F25" s="8" t="s">
        <v>101</v>
      </c>
      <c r="G25" s="9" t="str">
        <f>HYPERLINK("http://120.92.71.219:7080/cx_sage/public/student_show_info.shtml?userId=XNYESFGDZKXX-14495200044&amp;token=NDExMTNjODVlMw","http://120.92.71.219:7080/cx_sage/public/student_show_info.shtml?userId=XNYESFGDZKXX-14495200044&amp;token=NDExMTNjODVlMw")</f>
        <v>http://120.92.71.219:7080/cx_sage/public/student_show_info.shtml?userId=XNYESFGDZKXX-14495200044&amp;token=NDExMTNjODVlMw</v>
      </c>
      <c r="H25" s="8" t="s">
        <v>74</v>
      </c>
      <c r="I25" s="10" t="s">
        <v>102</v>
      </c>
    </row>
    <row r="26" s="1" customFormat="1" ht="25.5" spans="1:9">
      <c r="A26" s="8" t="s">
        <v>10</v>
      </c>
      <c r="B26" s="8" t="s">
        <v>11</v>
      </c>
      <c r="C26" s="8" t="s">
        <v>103</v>
      </c>
      <c r="D26" s="8" t="s">
        <v>104</v>
      </c>
      <c r="E26" s="8" t="s">
        <v>14</v>
      </c>
      <c r="F26" s="8" t="s">
        <v>105</v>
      </c>
      <c r="G26" s="9" t="str">
        <f>HYPERLINK("http://120.92.71.219:7080/cx_sage/public/student_show_info.shtml?userId=XNYESFGDZKXX-14495200047&amp;token=ZWZkMzgyOTE4ZQ","http://120.92.71.219:7080/cx_sage/public/student_show_info.shtml?userId=XNYESFGDZKXX-14495200047&amp;token=ZWZkMzgyOTE4ZQ")</f>
        <v>http://120.92.71.219:7080/cx_sage/public/student_show_info.shtml?userId=XNYESFGDZKXX-14495200047&amp;token=ZWZkMzgyOTE4ZQ</v>
      </c>
      <c r="H26" s="8" t="s">
        <v>106</v>
      </c>
      <c r="I26" s="10" t="s">
        <v>37</v>
      </c>
    </row>
    <row r="27" s="1" customFormat="1" ht="25.5" spans="1:9">
      <c r="A27" s="8" t="s">
        <v>10</v>
      </c>
      <c r="B27" s="8" t="s">
        <v>11</v>
      </c>
      <c r="C27" s="8" t="s">
        <v>107</v>
      </c>
      <c r="D27" s="8" t="s">
        <v>108</v>
      </c>
      <c r="E27" s="8" t="s">
        <v>14</v>
      </c>
      <c r="F27" s="8" t="s">
        <v>109</v>
      </c>
      <c r="G27" s="9" t="str">
        <f>HYPERLINK("http://120.92.71.219:7080/cx_sage/public/student_show_info.shtml?userId=XNYESFGDZKXX-14495200049&amp;token=NjdlYzhmMzUyZg","http://120.92.71.219:7080/cx_sage/public/student_show_info.shtml?userId=XNYESFGDZKXX-14495200049&amp;token=NjdlYzhmMzUyZg")</f>
        <v>http://120.92.71.219:7080/cx_sage/public/student_show_info.shtml?userId=XNYESFGDZKXX-14495200049&amp;token=NjdlYzhmMzUyZg</v>
      </c>
      <c r="H27" s="8" t="s">
        <v>106</v>
      </c>
      <c r="I27" s="10" t="s">
        <v>37</v>
      </c>
    </row>
    <row r="28" s="1" customFormat="1" ht="25.5" spans="1:9">
      <c r="A28" s="8" t="s">
        <v>10</v>
      </c>
      <c r="B28" s="8" t="s">
        <v>11</v>
      </c>
      <c r="C28" s="8" t="s">
        <v>110</v>
      </c>
      <c r="D28" s="8" t="s">
        <v>111</v>
      </c>
      <c r="E28" s="8" t="s">
        <v>14</v>
      </c>
      <c r="F28" s="8" t="s">
        <v>112</v>
      </c>
      <c r="G28" s="9" t="str">
        <f>HYPERLINK("http://120.92.71.219:7080/cx_sage/public/student_show_info.shtml?userId=XNYESFGDZKXX-14495200051&amp;token=MTliYzUwMGZhYQ","http://120.92.71.219:7080/cx_sage/public/student_show_info.shtml?userId=XNYESFGDZKXX-14495200051&amp;token=MTliYzUwMGZhYQ")</f>
        <v>http://120.92.71.219:7080/cx_sage/public/student_show_info.shtml?userId=XNYESFGDZKXX-14495200051&amp;token=MTliYzUwMGZhYQ</v>
      </c>
      <c r="H28" s="8" t="s">
        <v>106</v>
      </c>
      <c r="I28" s="10" t="s">
        <v>37</v>
      </c>
    </row>
    <row r="29" s="1" customFormat="1" ht="25.5" spans="1:9">
      <c r="A29" s="8" t="s">
        <v>10</v>
      </c>
      <c r="B29" s="8" t="s">
        <v>11</v>
      </c>
      <c r="C29" s="8" t="s">
        <v>113</v>
      </c>
      <c r="D29" s="8" t="s">
        <v>114</v>
      </c>
      <c r="E29" s="8" t="s">
        <v>14</v>
      </c>
      <c r="F29" s="8" t="s">
        <v>115</v>
      </c>
      <c r="G29" s="9" t="str">
        <f>HYPERLINK("http://120.92.71.219:7080/cx_sage/public/student_show_info.shtml?userId=XNYESFGDZKXX-14495200052&amp;token=N2NlZTU5YzQ5ZQ","http://120.92.71.219:7080/cx_sage/public/student_show_info.shtml?userId=XNYESFGDZKXX-14495200052&amp;token=N2NlZTU5YzQ5ZQ")</f>
        <v>http://120.92.71.219:7080/cx_sage/public/student_show_info.shtml?userId=XNYESFGDZKXX-14495200052&amp;token=N2NlZTU5YzQ5ZQ</v>
      </c>
      <c r="H29" s="8" t="s">
        <v>106</v>
      </c>
      <c r="I29" s="10" t="s">
        <v>37</v>
      </c>
    </row>
    <row r="30" s="1" customFormat="1" ht="25.5" spans="1:9">
      <c r="A30" s="8" t="s">
        <v>10</v>
      </c>
      <c r="B30" s="8" t="s">
        <v>11</v>
      </c>
      <c r="C30" s="8" t="s">
        <v>116</v>
      </c>
      <c r="D30" s="8" t="s">
        <v>117</v>
      </c>
      <c r="E30" s="8" t="s">
        <v>14</v>
      </c>
      <c r="F30" s="8" t="s">
        <v>118</v>
      </c>
      <c r="G30" s="9" t="str">
        <f>HYPERLINK("http://120.92.71.219:7080/cx_sage/public/student_show_info.shtml?userId=XNYESFGDZKXX-14495200054&amp;token=ZjcwZWM3Yjg5MA","http://120.92.71.219:7080/cx_sage/public/student_show_info.shtml?userId=XNYESFGDZKXX-14495200054&amp;token=ZjcwZWM3Yjg5MA")</f>
        <v>http://120.92.71.219:7080/cx_sage/public/student_show_info.shtml?userId=XNYESFGDZKXX-14495200054&amp;token=ZjcwZWM3Yjg5MA</v>
      </c>
      <c r="H30" s="8" t="s">
        <v>106</v>
      </c>
      <c r="I30" s="10" t="s">
        <v>66</v>
      </c>
    </row>
    <row r="31" s="1" customFormat="1" ht="25.5" spans="1:9">
      <c r="A31" s="8" t="s">
        <v>10</v>
      </c>
      <c r="B31" s="8" t="s">
        <v>11</v>
      </c>
      <c r="C31" s="8" t="s">
        <v>119</v>
      </c>
      <c r="D31" s="8" t="s">
        <v>120</v>
      </c>
      <c r="E31" s="8" t="s">
        <v>14</v>
      </c>
      <c r="F31" s="8" t="s">
        <v>121</v>
      </c>
      <c r="G31" s="9" t="str">
        <f>HYPERLINK("http://120.92.71.219:7080/cx_sage/public/student_show_info.shtml?userId=XNYESFGDZKXX-14495200055&amp;token=MDU4M2RhNDk0OA","http://120.92.71.219:7080/cx_sage/public/student_show_info.shtml?userId=XNYESFGDZKXX-14495200055&amp;token=MDU4M2RhNDk0OA")</f>
        <v>http://120.92.71.219:7080/cx_sage/public/student_show_info.shtml?userId=XNYESFGDZKXX-14495200055&amp;token=MDU4M2RhNDk0OA</v>
      </c>
      <c r="H31" s="8" t="s">
        <v>106</v>
      </c>
      <c r="I31" s="10" t="s">
        <v>37</v>
      </c>
    </row>
    <row r="32" s="1" customFormat="1" ht="25.5" spans="1:9">
      <c r="A32" s="8" t="s">
        <v>10</v>
      </c>
      <c r="B32" s="8" t="s">
        <v>11</v>
      </c>
      <c r="C32" s="8" t="s">
        <v>122</v>
      </c>
      <c r="D32" s="8" t="s">
        <v>123</v>
      </c>
      <c r="E32" s="8" t="s">
        <v>14</v>
      </c>
      <c r="F32" s="8" t="s">
        <v>124</v>
      </c>
      <c r="G32" s="9" t="str">
        <f>HYPERLINK("http://120.92.71.219:7080/cx_sage/public/student_show_info.shtml?userId=XNYESFGDZKXX-14495200056&amp;token=MjRhZTRkMDUyNA","http://120.92.71.219:7080/cx_sage/public/student_show_info.shtml?userId=XNYESFGDZKXX-14495200056&amp;token=MjRhZTRkMDUyNA")</f>
        <v>http://120.92.71.219:7080/cx_sage/public/student_show_info.shtml?userId=XNYESFGDZKXX-14495200056&amp;token=MjRhZTRkMDUyNA</v>
      </c>
      <c r="H32" s="8" t="s">
        <v>106</v>
      </c>
      <c r="I32" s="10" t="s">
        <v>125</v>
      </c>
    </row>
    <row r="33" s="1" customFormat="1" ht="25.5" spans="1:9">
      <c r="A33" s="8" t="s">
        <v>10</v>
      </c>
      <c r="B33" s="8" t="s">
        <v>11</v>
      </c>
      <c r="C33" s="8" t="s">
        <v>126</v>
      </c>
      <c r="D33" s="8" t="s">
        <v>127</v>
      </c>
      <c r="E33" s="8" t="s">
        <v>14</v>
      </c>
      <c r="F33" s="8" t="s">
        <v>128</v>
      </c>
      <c r="G33" s="9" t="str">
        <f>HYPERLINK("http://120.92.71.219:7080/cx_sage/public/student_show_info.shtml?userId=XNYESFGDZKXX-14495200060&amp;token=ZGEzZjk2MjU5Nw","http://120.92.71.219:7080/cx_sage/public/student_show_info.shtml?userId=XNYESFGDZKXX-14495200060&amp;token=ZGEzZjk2MjU5Nw")</f>
        <v>http://120.92.71.219:7080/cx_sage/public/student_show_info.shtml?userId=XNYESFGDZKXX-14495200060&amp;token=ZGEzZjk2MjU5Nw</v>
      </c>
      <c r="H33" s="8" t="s">
        <v>106</v>
      </c>
      <c r="I33" s="10" t="s">
        <v>37</v>
      </c>
    </row>
    <row r="34" s="1" customFormat="1" ht="25.5" spans="1:9">
      <c r="A34" s="8" t="s">
        <v>10</v>
      </c>
      <c r="B34" s="8" t="s">
        <v>11</v>
      </c>
      <c r="C34" s="8" t="s">
        <v>129</v>
      </c>
      <c r="D34" s="8" t="s">
        <v>130</v>
      </c>
      <c r="E34" s="8" t="s">
        <v>14</v>
      </c>
      <c r="F34" s="8" t="s">
        <v>131</v>
      </c>
      <c r="G34" s="9" t="str">
        <f>HYPERLINK("http://120.92.71.219:7080/cx_sage/public/student_show_info.shtml?userId=XNYESFGDZKXX-14495200061&amp;token=M2FiNGIwOTZlMA","http://120.92.71.219:7080/cx_sage/public/student_show_info.shtml?userId=XNYESFGDZKXX-14495200061&amp;token=M2FiNGIwOTZlMA")</f>
        <v>http://120.92.71.219:7080/cx_sage/public/student_show_info.shtml?userId=XNYESFGDZKXX-14495200061&amp;token=M2FiNGIwOTZlMA</v>
      </c>
      <c r="H34" s="8" t="s">
        <v>106</v>
      </c>
      <c r="I34" s="10" t="s">
        <v>37</v>
      </c>
    </row>
    <row r="35" s="1" customFormat="1" ht="25.5" spans="1:9">
      <c r="A35" s="8" t="s">
        <v>10</v>
      </c>
      <c r="B35" s="8" t="s">
        <v>11</v>
      </c>
      <c r="C35" s="8" t="s">
        <v>132</v>
      </c>
      <c r="D35" s="8" t="s">
        <v>133</v>
      </c>
      <c r="E35" s="8" t="s">
        <v>14</v>
      </c>
      <c r="F35" s="8" t="s">
        <v>134</v>
      </c>
      <c r="G35" s="9" t="str">
        <f>HYPERLINK("http://120.92.71.219:7080/cx_sage/public/student_show_info.shtml?userId=XNYESFGDZKXX-14495200062&amp;token=MjM0ZjY2ZGM5YQ","http://120.92.71.219:7080/cx_sage/public/student_show_info.shtml?userId=XNYESFGDZKXX-14495200062&amp;token=MjM0ZjY2ZGM5YQ")</f>
        <v>http://120.92.71.219:7080/cx_sage/public/student_show_info.shtml?userId=XNYESFGDZKXX-14495200062&amp;token=MjM0ZjY2ZGM5YQ</v>
      </c>
      <c r="H35" s="8" t="s">
        <v>106</v>
      </c>
      <c r="I35" s="10" t="s">
        <v>66</v>
      </c>
    </row>
    <row r="36" s="1" customFormat="1" ht="25.5" spans="1:9">
      <c r="A36" s="8" t="s">
        <v>10</v>
      </c>
      <c r="B36" s="8" t="s">
        <v>11</v>
      </c>
      <c r="C36" s="8" t="s">
        <v>135</v>
      </c>
      <c r="D36" s="8" t="s">
        <v>136</v>
      </c>
      <c r="E36" s="8" t="s">
        <v>14</v>
      </c>
      <c r="F36" s="8" t="s">
        <v>137</v>
      </c>
      <c r="G36" s="9" t="str">
        <f>HYPERLINK("http://120.92.71.219:7080/cx_sage/public/student_show_info.shtml?userId=XNYESFGDZKXX-14495200063&amp;token=MmRmOGEwODU4Zg","http://120.92.71.219:7080/cx_sage/public/student_show_info.shtml?userId=XNYESFGDZKXX-14495200063&amp;token=MmRmOGEwODU4Zg")</f>
        <v>http://120.92.71.219:7080/cx_sage/public/student_show_info.shtml?userId=XNYESFGDZKXX-14495200063&amp;token=MmRmOGEwODU4Zg</v>
      </c>
      <c r="H36" s="8" t="s">
        <v>138</v>
      </c>
      <c r="I36" s="10" t="s">
        <v>52</v>
      </c>
    </row>
    <row r="37" s="1" customFormat="1" ht="25.5" spans="1:9">
      <c r="A37" s="8" t="s">
        <v>10</v>
      </c>
      <c r="B37" s="8" t="s">
        <v>11</v>
      </c>
      <c r="C37" s="8" t="s">
        <v>139</v>
      </c>
      <c r="D37" s="8" t="s">
        <v>50</v>
      </c>
      <c r="E37" s="8" t="s">
        <v>14</v>
      </c>
      <c r="F37" s="8" t="s">
        <v>140</v>
      </c>
      <c r="G37" s="9" t="str">
        <f>HYPERLINK("http://120.92.71.219:7080/cx_sage/public/student_show_info.shtml?userId=XNYESFGDZKXX-14495200066&amp;token=MzFmMzUyNDgzMQ","http://120.92.71.219:7080/cx_sage/public/student_show_info.shtml?userId=XNYESFGDZKXX-14495200066&amp;token=MzFmMzUyNDgzMQ")</f>
        <v>http://120.92.71.219:7080/cx_sage/public/student_show_info.shtml?userId=XNYESFGDZKXX-14495200066&amp;token=MzFmMzUyNDgzMQ</v>
      </c>
      <c r="H37" s="8" t="s">
        <v>138</v>
      </c>
      <c r="I37" s="10" t="s">
        <v>141</v>
      </c>
    </row>
    <row r="38" s="1" customFormat="1" ht="25.5" spans="1:9">
      <c r="A38" s="8" t="s">
        <v>10</v>
      </c>
      <c r="B38" s="8" t="s">
        <v>11</v>
      </c>
      <c r="C38" s="8" t="s">
        <v>142</v>
      </c>
      <c r="D38" s="8" t="s">
        <v>143</v>
      </c>
      <c r="E38" s="8" t="s">
        <v>14</v>
      </c>
      <c r="F38" s="8" t="s">
        <v>144</v>
      </c>
      <c r="G38" s="9" t="str">
        <f>HYPERLINK("http://120.92.71.219:7080/cx_sage/public/student_show_info.shtml?userId=XNYESFGDZKXX-14495200067&amp;token=YjJjMDIyY2IxMw","http://120.92.71.219:7080/cx_sage/public/student_show_info.shtml?userId=XNYESFGDZKXX-14495200067&amp;token=YjJjMDIyY2IxMw")</f>
        <v>http://120.92.71.219:7080/cx_sage/public/student_show_info.shtml?userId=XNYESFGDZKXX-14495200067&amp;token=YjJjMDIyY2IxMw</v>
      </c>
      <c r="H38" s="8" t="s">
        <v>138</v>
      </c>
      <c r="I38" s="10" t="s">
        <v>37</v>
      </c>
    </row>
    <row r="39" s="1" customFormat="1" ht="25.5" spans="1:9">
      <c r="A39" s="8" t="s">
        <v>10</v>
      </c>
      <c r="B39" s="8" t="s">
        <v>11</v>
      </c>
      <c r="C39" s="8" t="s">
        <v>145</v>
      </c>
      <c r="D39" s="8" t="s">
        <v>146</v>
      </c>
      <c r="E39" s="8" t="s">
        <v>14</v>
      </c>
      <c r="F39" s="8" t="s">
        <v>147</v>
      </c>
      <c r="G39" s="9" t="str">
        <f>HYPERLINK("http://120.92.71.219:7080/cx_sage/public/student_show_info.shtml?userId=XNYESFGDZKXX-14495200068&amp;token=NGRmNjNlNDIzYQ","http://120.92.71.219:7080/cx_sage/public/student_show_info.shtml?userId=XNYESFGDZKXX-14495200068&amp;token=NGRmNjNlNDIzYQ")</f>
        <v>http://120.92.71.219:7080/cx_sage/public/student_show_info.shtml?userId=XNYESFGDZKXX-14495200068&amp;token=NGRmNjNlNDIzYQ</v>
      </c>
      <c r="H39" s="8" t="s">
        <v>138</v>
      </c>
      <c r="I39" s="10" t="s">
        <v>148</v>
      </c>
    </row>
    <row r="40" s="1" customFormat="1" ht="25.5" spans="1:9">
      <c r="A40" s="8" t="s">
        <v>10</v>
      </c>
      <c r="B40" s="8" t="s">
        <v>11</v>
      </c>
      <c r="C40" s="8" t="s">
        <v>149</v>
      </c>
      <c r="D40" s="8" t="s">
        <v>150</v>
      </c>
      <c r="E40" s="8" t="s">
        <v>14</v>
      </c>
      <c r="F40" s="8" t="s">
        <v>151</v>
      </c>
      <c r="G40" s="9" t="str">
        <f>HYPERLINK("http://120.92.71.219:7080/cx_sage/public/student_show_info.shtml?userId=XNYESFGDZKXX-14495200071&amp;token=N2U4ODlkNzVhOQ","http://120.92.71.219:7080/cx_sage/public/student_show_info.shtml?userId=XNYESFGDZKXX-14495200071&amp;token=N2U4ODlkNzVhOQ")</f>
        <v>http://120.92.71.219:7080/cx_sage/public/student_show_info.shtml?userId=XNYESFGDZKXX-14495200071&amp;token=N2U4ODlkNzVhOQ</v>
      </c>
      <c r="H40" s="8" t="s">
        <v>138</v>
      </c>
      <c r="I40" s="10" t="s">
        <v>152</v>
      </c>
    </row>
    <row r="41" s="1" customFormat="1" ht="25.5" spans="1:9">
      <c r="A41" s="8" t="s">
        <v>10</v>
      </c>
      <c r="B41" s="8" t="s">
        <v>11</v>
      </c>
      <c r="C41" s="8" t="s">
        <v>153</v>
      </c>
      <c r="D41" s="8" t="s">
        <v>154</v>
      </c>
      <c r="E41" s="8" t="s">
        <v>14</v>
      </c>
      <c r="F41" s="8" t="s">
        <v>155</v>
      </c>
      <c r="G41" s="9" t="str">
        <f>HYPERLINK("http://120.92.71.219:7080/cx_sage/public/student_show_info.shtml?userId=XNYESFGDZKXX-14495200072&amp;token=NWE2Y2ZjY2NhOA","http://120.92.71.219:7080/cx_sage/public/student_show_info.shtml?userId=XNYESFGDZKXX-14495200072&amp;token=NWE2Y2ZjY2NhOA")</f>
        <v>http://120.92.71.219:7080/cx_sage/public/student_show_info.shtml?userId=XNYESFGDZKXX-14495200072&amp;token=NWE2Y2ZjY2NhOA</v>
      </c>
      <c r="H41" s="8" t="s">
        <v>138</v>
      </c>
      <c r="I41" s="10" t="s">
        <v>156</v>
      </c>
    </row>
    <row r="42" s="1" customFormat="1" ht="25.5" spans="1:9">
      <c r="A42" s="8" t="s">
        <v>10</v>
      </c>
      <c r="B42" s="8" t="s">
        <v>11</v>
      </c>
      <c r="C42" s="8" t="s">
        <v>157</v>
      </c>
      <c r="D42" s="8" t="s">
        <v>158</v>
      </c>
      <c r="E42" s="8" t="s">
        <v>14</v>
      </c>
      <c r="F42" s="8" t="s">
        <v>159</v>
      </c>
      <c r="G42" s="9" t="str">
        <f>HYPERLINK("http://120.92.71.219:7080/cx_sage/public/student_show_info.shtml?userId=XNYESFGDZKXX-14495200075&amp;token=ZGRiMmY2MDQ0NA","http://120.92.71.219:7080/cx_sage/public/student_show_info.shtml?userId=XNYESFGDZKXX-14495200075&amp;token=ZGRiMmY2MDQ0NA")</f>
        <v>http://120.92.71.219:7080/cx_sage/public/student_show_info.shtml?userId=XNYESFGDZKXX-14495200075&amp;token=ZGRiMmY2MDQ0NA</v>
      </c>
      <c r="H42" s="8" t="s">
        <v>138</v>
      </c>
      <c r="I42" s="10" t="s">
        <v>141</v>
      </c>
    </row>
    <row r="43" s="1" customFormat="1" ht="25.5" spans="1:9">
      <c r="A43" s="8" t="s">
        <v>10</v>
      </c>
      <c r="B43" s="8" t="s">
        <v>11</v>
      </c>
      <c r="C43" s="8" t="s">
        <v>160</v>
      </c>
      <c r="D43" s="8" t="s">
        <v>161</v>
      </c>
      <c r="E43" s="8" t="s">
        <v>14</v>
      </c>
      <c r="F43" s="8" t="s">
        <v>162</v>
      </c>
      <c r="G43" s="9" t="str">
        <f>HYPERLINK("http://120.92.71.219:7080/cx_sage/public/student_show_info.shtml?userId=XNYESFGDZKXX-14495200077&amp;token=OTNkZDQ4YjA0YQ","http://120.92.71.219:7080/cx_sage/public/student_show_info.shtml?userId=XNYESFGDZKXX-14495200077&amp;token=OTNkZDQ4YjA0YQ")</f>
        <v>http://120.92.71.219:7080/cx_sage/public/student_show_info.shtml?userId=XNYESFGDZKXX-14495200077&amp;token=OTNkZDQ4YjA0YQ</v>
      </c>
      <c r="H43" s="8" t="s">
        <v>138</v>
      </c>
      <c r="I43" s="10" t="s">
        <v>70</v>
      </c>
    </row>
    <row r="44" s="1" customFormat="1" ht="25.5" spans="1:9">
      <c r="A44" s="8" t="s">
        <v>10</v>
      </c>
      <c r="B44" s="8" t="s">
        <v>11</v>
      </c>
      <c r="C44" s="8" t="s">
        <v>163</v>
      </c>
      <c r="D44" s="8" t="s">
        <v>164</v>
      </c>
      <c r="E44" s="8" t="s">
        <v>14</v>
      </c>
      <c r="F44" s="8" t="s">
        <v>165</v>
      </c>
      <c r="G44" s="9" t="str">
        <f>HYPERLINK("http://120.92.71.219:7080/cx_sage/public/student_show_info.shtml?userId=XNYESFGDZKXX-14495200078&amp;token=N2JhYmE3MzhhMQ","http://120.92.71.219:7080/cx_sage/public/student_show_info.shtml?userId=XNYESFGDZKXX-14495200078&amp;token=N2JhYmE3MzhhMQ")</f>
        <v>http://120.92.71.219:7080/cx_sage/public/student_show_info.shtml?userId=XNYESFGDZKXX-14495200078&amp;token=N2JhYmE3MzhhMQ</v>
      </c>
      <c r="H44" s="8" t="s">
        <v>138</v>
      </c>
      <c r="I44" s="10" t="s">
        <v>52</v>
      </c>
    </row>
    <row r="45" s="1" customFormat="1" ht="25.5" spans="1:9">
      <c r="A45" s="8" t="s">
        <v>10</v>
      </c>
      <c r="B45" s="8" t="s">
        <v>11</v>
      </c>
      <c r="C45" s="8" t="s">
        <v>166</v>
      </c>
      <c r="D45" s="8" t="s">
        <v>167</v>
      </c>
      <c r="E45" s="8" t="s">
        <v>14</v>
      </c>
      <c r="F45" s="8" t="s">
        <v>168</v>
      </c>
      <c r="G45" s="9" t="str">
        <f>HYPERLINK("http://120.92.71.219:7080/cx_sage/public/student_show_info.shtml?userId=XNYESFGDZKXX-14495200082&amp;token=YTMwMzY2NDkyMQ","http://120.92.71.219:7080/cx_sage/public/student_show_info.shtml?userId=XNYESFGDZKXX-14495200082&amp;token=YTMwMzY2NDkyMQ")</f>
        <v>http://120.92.71.219:7080/cx_sage/public/student_show_info.shtml?userId=XNYESFGDZKXX-14495200082&amp;token=YTMwMzY2NDkyMQ</v>
      </c>
      <c r="H45" s="8" t="s">
        <v>169</v>
      </c>
      <c r="I45" s="10" t="s">
        <v>170</v>
      </c>
    </row>
    <row r="46" s="1" customFormat="1" ht="25.5" spans="1:9">
      <c r="A46" s="8" t="s">
        <v>10</v>
      </c>
      <c r="B46" s="8" t="s">
        <v>11</v>
      </c>
      <c r="C46" s="8" t="s">
        <v>171</v>
      </c>
      <c r="D46" s="8" t="s">
        <v>172</v>
      </c>
      <c r="E46" s="8" t="s">
        <v>14</v>
      </c>
      <c r="F46" s="8" t="s">
        <v>173</v>
      </c>
      <c r="G46" s="9" t="str">
        <f>HYPERLINK("http://120.92.71.219:7080/cx_sage/public/student_show_info.shtml?userId=XNYESFGDZKXX-14495200083&amp;token=MmFkMDYyNTI5NQ","http://120.92.71.219:7080/cx_sage/public/student_show_info.shtml?userId=XNYESFGDZKXX-14495200083&amp;token=MmFkMDYyNTI5NQ")</f>
        <v>http://120.92.71.219:7080/cx_sage/public/student_show_info.shtml?userId=XNYESFGDZKXX-14495200083&amp;token=MmFkMDYyNTI5NQ</v>
      </c>
      <c r="H46" s="8" t="s">
        <v>169</v>
      </c>
      <c r="I46" s="10" t="s">
        <v>37</v>
      </c>
    </row>
    <row r="47" s="1" customFormat="1" ht="25.5" spans="1:9">
      <c r="A47" s="8" t="s">
        <v>10</v>
      </c>
      <c r="B47" s="8" t="s">
        <v>11</v>
      </c>
      <c r="C47" s="8" t="s">
        <v>174</v>
      </c>
      <c r="D47" s="8" t="s">
        <v>175</v>
      </c>
      <c r="E47" s="8" t="s">
        <v>14</v>
      </c>
      <c r="F47" s="8" t="s">
        <v>176</v>
      </c>
      <c r="G47" s="9" t="str">
        <f>HYPERLINK("http://120.92.71.219:7080/cx_sage/public/student_show_info.shtml?userId=XNYESFGDZKXX-14495200086&amp;token=M2RiOTI0MWFmOA","http://120.92.71.219:7080/cx_sage/public/student_show_info.shtml?userId=XNYESFGDZKXX-14495200086&amp;token=M2RiOTI0MWFmOA")</f>
        <v>http://120.92.71.219:7080/cx_sage/public/student_show_info.shtml?userId=XNYESFGDZKXX-14495200086&amp;token=M2RiOTI0MWFmOA</v>
      </c>
      <c r="H47" s="8" t="s">
        <v>169</v>
      </c>
      <c r="I47" s="10" t="s">
        <v>177</v>
      </c>
    </row>
    <row r="48" s="1" customFormat="1" ht="25.5" spans="1:9">
      <c r="A48" s="8" t="s">
        <v>10</v>
      </c>
      <c r="B48" s="8" t="s">
        <v>11</v>
      </c>
      <c r="C48" s="8" t="s">
        <v>178</v>
      </c>
      <c r="D48" s="8" t="s">
        <v>179</v>
      </c>
      <c r="E48" s="8" t="s">
        <v>14</v>
      </c>
      <c r="F48" s="8" t="s">
        <v>180</v>
      </c>
      <c r="G48" s="9" t="str">
        <f>HYPERLINK("http://120.92.71.219:7080/cx_sage/public/student_show_info.shtml?userId=XNYESFGDZKXX-14495200088&amp;token=M2UwMTMwNmNmMg","http://120.92.71.219:7080/cx_sage/public/student_show_info.shtml?userId=XNYESFGDZKXX-14495200088&amp;token=M2UwMTMwNmNmMg")</f>
        <v>http://120.92.71.219:7080/cx_sage/public/student_show_info.shtml?userId=XNYESFGDZKXX-14495200088&amp;token=M2UwMTMwNmNmMg</v>
      </c>
      <c r="H48" s="8" t="s">
        <v>169</v>
      </c>
      <c r="I48" s="10" t="s">
        <v>141</v>
      </c>
    </row>
    <row r="49" s="1" customFormat="1" ht="25.5" spans="1:9">
      <c r="A49" s="8" t="s">
        <v>10</v>
      </c>
      <c r="B49" s="8" t="s">
        <v>11</v>
      </c>
      <c r="C49" s="8" t="s">
        <v>181</v>
      </c>
      <c r="D49" s="8" t="s">
        <v>182</v>
      </c>
      <c r="E49" s="8" t="s">
        <v>14</v>
      </c>
      <c r="F49" s="8" t="s">
        <v>183</v>
      </c>
      <c r="G49" s="9" t="str">
        <f>HYPERLINK("http://120.92.71.219:7080/cx_sage/public/student_show_info.shtml?userId=XNYESFGDZKXX-14495200089&amp;token=MWU4OTViMmY2Mw","http://120.92.71.219:7080/cx_sage/public/student_show_info.shtml?userId=XNYESFGDZKXX-14495200089&amp;token=MWU4OTViMmY2Mw")</f>
        <v>http://120.92.71.219:7080/cx_sage/public/student_show_info.shtml?userId=XNYESFGDZKXX-14495200089&amp;token=MWU4OTViMmY2Mw</v>
      </c>
      <c r="H49" s="8" t="s">
        <v>169</v>
      </c>
      <c r="I49" s="10" t="s">
        <v>184</v>
      </c>
    </row>
    <row r="50" s="1" customFormat="1" ht="25.5" spans="1:9">
      <c r="A50" s="8" t="s">
        <v>10</v>
      </c>
      <c r="B50" s="8" t="s">
        <v>11</v>
      </c>
      <c r="C50" s="8" t="s">
        <v>185</v>
      </c>
      <c r="D50" s="8" t="s">
        <v>186</v>
      </c>
      <c r="E50" s="8" t="s">
        <v>14</v>
      </c>
      <c r="F50" s="8" t="s">
        <v>187</v>
      </c>
      <c r="G50" s="9" t="str">
        <f>HYPERLINK("http://120.92.71.219:7080/cx_sage/public/student_show_info.shtml?userId=XNYESFGDZKXX-14495200090&amp;token=ZmYzMzBmMmRmNw","http://120.92.71.219:7080/cx_sage/public/student_show_info.shtml?userId=XNYESFGDZKXX-14495200090&amp;token=ZmYzMzBmMmRmNw")</f>
        <v>http://120.92.71.219:7080/cx_sage/public/student_show_info.shtml?userId=XNYESFGDZKXX-14495200090&amp;token=ZmYzMzBmMmRmNw</v>
      </c>
      <c r="H50" s="8" t="s">
        <v>169</v>
      </c>
      <c r="I50" s="10" t="s">
        <v>52</v>
      </c>
    </row>
    <row r="51" s="1" customFormat="1" ht="25.5" spans="1:9">
      <c r="A51" s="8" t="s">
        <v>10</v>
      </c>
      <c r="B51" s="8" t="s">
        <v>11</v>
      </c>
      <c r="C51" s="8" t="s">
        <v>188</v>
      </c>
      <c r="D51" s="8" t="s">
        <v>189</v>
      </c>
      <c r="E51" s="8" t="s">
        <v>14</v>
      </c>
      <c r="F51" s="8" t="s">
        <v>190</v>
      </c>
      <c r="G51" s="9" t="str">
        <f>HYPERLINK("http://120.92.71.219:7080/cx_sage/public/student_show_info.shtml?userId=XNYESFGDZKXX-14495200093&amp;token=MGE3YmViMWE3Yg","http://120.92.71.219:7080/cx_sage/public/student_show_info.shtml?userId=XNYESFGDZKXX-14495200093&amp;token=MGE3YmViMWE3Yg")</f>
        <v>http://120.92.71.219:7080/cx_sage/public/student_show_info.shtml?userId=XNYESFGDZKXX-14495200093&amp;token=MGE3YmViMWE3Yg</v>
      </c>
      <c r="H51" s="8" t="s">
        <v>169</v>
      </c>
      <c r="I51" s="10" t="s">
        <v>191</v>
      </c>
    </row>
    <row r="52" s="1" customFormat="1" ht="25.5" spans="1:9">
      <c r="A52" s="8" t="s">
        <v>10</v>
      </c>
      <c r="B52" s="8" t="s">
        <v>11</v>
      </c>
      <c r="C52" s="8" t="s">
        <v>192</v>
      </c>
      <c r="D52" s="8" t="s">
        <v>193</v>
      </c>
      <c r="E52" s="8" t="s">
        <v>14</v>
      </c>
      <c r="F52" s="8" t="s">
        <v>194</v>
      </c>
      <c r="G52" s="9" t="str">
        <f>HYPERLINK("http://120.92.71.219:7080/cx_sage/public/student_show_info.shtml?userId=XNYESFGDZKXX-14495201184&amp;token=NWE2MjJkZDllYg","http://120.92.71.219:7080/cx_sage/public/student_show_info.shtml?userId=XNYESFGDZKXX-14495201184&amp;token=NWE2MjJkZDllYg")</f>
        <v>http://120.92.71.219:7080/cx_sage/public/student_show_info.shtml?userId=XNYESFGDZKXX-14495201184&amp;token=NWE2MjJkZDllYg</v>
      </c>
      <c r="H52" s="8" t="s">
        <v>16</v>
      </c>
      <c r="I52" s="10" t="s">
        <v>195</v>
      </c>
    </row>
    <row r="53" s="1" customFormat="1" ht="25.5" spans="1:9">
      <c r="A53" s="8" t="s">
        <v>10</v>
      </c>
      <c r="B53" s="8" t="s">
        <v>196</v>
      </c>
      <c r="C53" s="8" t="s">
        <v>197</v>
      </c>
      <c r="D53" s="8" t="s">
        <v>198</v>
      </c>
      <c r="E53" s="8" t="s">
        <v>14</v>
      </c>
      <c r="F53" s="8" t="s">
        <v>199</v>
      </c>
      <c r="G53" s="9" t="str">
        <f>HYPERLINK("http://120.92.71.219:7080/cx_sage/public/student_show_info.shtml?userId=XNYESFGDZKXX-14495200002&amp;token=YWQzYTNhMWMwNQ","http://120.92.71.219:7080/cx_sage/public/student_show_info.shtml?userId=XNYESFGDZKXX-14495200002&amp;token=YWQzYTNhMWMwNQ")</f>
        <v>http://120.92.71.219:7080/cx_sage/public/student_show_info.shtml?userId=XNYESFGDZKXX-14495200002&amp;token=YWQzYTNhMWMwNQ</v>
      </c>
      <c r="H53" s="8" t="s">
        <v>16</v>
      </c>
      <c r="I53" s="10" t="s">
        <v>200</v>
      </c>
    </row>
    <row r="54" s="1" customFormat="1" ht="25.5" spans="1:9">
      <c r="A54" s="8" t="s">
        <v>10</v>
      </c>
      <c r="B54" s="8" t="s">
        <v>196</v>
      </c>
      <c r="C54" s="8" t="s">
        <v>201</v>
      </c>
      <c r="D54" s="8" t="s">
        <v>202</v>
      </c>
      <c r="E54" s="8" t="s">
        <v>14</v>
      </c>
      <c r="F54" s="8" t="s">
        <v>203</v>
      </c>
      <c r="G54" s="9" t="str">
        <f>HYPERLINK("http://120.92.71.219:7080/cx_sage/public/student_show_info.shtml?userId=XNYESFGDZKXX-14495200003&amp;token=ZmNkM2JiNWI1ZQ","http://120.92.71.219:7080/cx_sage/public/student_show_info.shtml?userId=XNYESFGDZKXX-14495200003&amp;token=ZmNkM2JiNWI1ZQ")</f>
        <v>http://120.92.71.219:7080/cx_sage/public/student_show_info.shtml?userId=XNYESFGDZKXX-14495200003&amp;token=ZmNkM2JiNWI1ZQ</v>
      </c>
      <c r="H54" s="8" t="s">
        <v>16</v>
      </c>
      <c r="I54" s="10" t="s">
        <v>17</v>
      </c>
    </row>
    <row r="55" s="1" customFormat="1" ht="25.5" spans="1:9">
      <c r="A55" s="8" t="s">
        <v>10</v>
      </c>
      <c r="B55" s="8" t="s">
        <v>196</v>
      </c>
      <c r="C55" s="8" t="s">
        <v>204</v>
      </c>
      <c r="D55" s="8" t="s">
        <v>205</v>
      </c>
      <c r="E55" s="8" t="s">
        <v>14</v>
      </c>
      <c r="F55" s="8" t="s">
        <v>206</v>
      </c>
      <c r="G55" s="9" t="str">
        <f>HYPERLINK("http://120.92.71.219:7080/cx_sage/public/student_show_info.shtml?userId=XNYESFGDZKXX-14495200005&amp;token=Yjk4MjM2ZWI3MQ","http://120.92.71.219:7080/cx_sage/public/student_show_info.shtml?userId=XNYESFGDZKXX-14495200005&amp;token=Yjk4MjM2ZWI3MQ")</f>
        <v>http://120.92.71.219:7080/cx_sage/public/student_show_info.shtml?userId=XNYESFGDZKXX-14495200005&amp;token=Yjk4MjM2ZWI3MQ</v>
      </c>
      <c r="H55" s="8" t="s">
        <v>16</v>
      </c>
      <c r="I55" s="10" t="s">
        <v>207</v>
      </c>
    </row>
    <row r="56" s="1" customFormat="1" ht="25.5" spans="1:9">
      <c r="A56" s="8" t="s">
        <v>10</v>
      </c>
      <c r="B56" s="8" t="s">
        <v>196</v>
      </c>
      <c r="C56" s="8" t="s">
        <v>208</v>
      </c>
      <c r="D56" s="8" t="s">
        <v>209</v>
      </c>
      <c r="E56" s="8" t="s">
        <v>14</v>
      </c>
      <c r="F56" s="8" t="s">
        <v>210</v>
      </c>
      <c r="G56" s="9" t="str">
        <f>HYPERLINK("http://120.92.71.219:7080/cx_sage/public/student_show_info.shtml?userId=XNYESFGDZKXX-14495200007&amp;token=MWY1Mjc0YTcyNA","http://120.92.71.219:7080/cx_sage/public/student_show_info.shtml?userId=XNYESFGDZKXX-14495200007&amp;token=MWY1Mjc0YTcyNA")</f>
        <v>http://120.92.71.219:7080/cx_sage/public/student_show_info.shtml?userId=XNYESFGDZKXX-14495200007&amp;token=MWY1Mjc0YTcyNA</v>
      </c>
      <c r="H56" s="8" t="s">
        <v>16</v>
      </c>
      <c r="I56" s="10" t="s">
        <v>195</v>
      </c>
    </row>
    <row r="57" s="1" customFormat="1" ht="25.5" spans="1:9">
      <c r="A57" s="8" t="s">
        <v>10</v>
      </c>
      <c r="B57" s="8" t="s">
        <v>196</v>
      </c>
      <c r="C57" s="8" t="s">
        <v>211</v>
      </c>
      <c r="D57" s="8" t="s">
        <v>212</v>
      </c>
      <c r="E57" s="8" t="s">
        <v>14</v>
      </c>
      <c r="F57" s="8" t="s">
        <v>213</v>
      </c>
      <c r="G57" s="9" t="str">
        <f>HYPERLINK("http://120.92.71.219:7080/cx_sage/public/student_show_info.shtml?userId=XNYESFGDZKXX-14495200008&amp;token=MWZiZmYwYzFjYQ","http://120.92.71.219:7080/cx_sage/public/student_show_info.shtml?userId=XNYESFGDZKXX-14495200008&amp;token=MWZiZmYwYzFjYQ")</f>
        <v>http://120.92.71.219:7080/cx_sage/public/student_show_info.shtml?userId=XNYESFGDZKXX-14495200008&amp;token=MWZiZmYwYzFjYQ</v>
      </c>
      <c r="H57" s="8" t="s">
        <v>16</v>
      </c>
      <c r="I57" s="10" t="s">
        <v>214</v>
      </c>
    </row>
    <row r="58" s="1" customFormat="1" ht="25.5" spans="1:9">
      <c r="A58" s="8" t="s">
        <v>10</v>
      </c>
      <c r="B58" s="8" t="s">
        <v>196</v>
      </c>
      <c r="C58" s="8" t="s">
        <v>215</v>
      </c>
      <c r="D58" s="8" t="s">
        <v>216</v>
      </c>
      <c r="E58" s="8" t="s">
        <v>14</v>
      </c>
      <c r="F58" s="8" t="s">
        <v>217</v>
      </c>
      <c r="G58" s="9" t="str">
        <f>HYPERLINK("http://120.92.71.219:7080/cx_sage/public/student_show_info.shtml?userId=XNYESFGDZKXX-14495200009&amp;token=YTE0ZWVjMTJiMQ","http://120.92.71.219:7080/cx_sage/public/student_show_info.shtml?userId=XNYESFGDZKXX-14495200009&amp;token=YTE0ZWVjMTJiMQ")</f>
        <v>http://120.92.71.219:7080/cx_sage/public/student_show_info.shtml?userId=XNYESFGDZKXX-14495200009&amp;token=YTE0ZWVjMTJiMQ</v>
      </c>
      <c r="H58" s="8" t="s">
        <v>16</v>
      </c>
      <c r="I58" s="10" t="s">
        <v>218</v>
      </c>
    </row>
    <row r="59" s="1" customFormat="1" ht="25.5" spans="1:9">
      <c r="A59" s="8" t="s">
        <v>10</v>
      </c>
      <c r="B59" s="8" t="s">
        <v>196</v>
      </c>
      <c r="C59" s="8" t="s">
        <v>219</v>
      </c>
      <c r="D59" s="8" t="s">
        <v>220</v>
      </c>
      <c r="E59" s="8" t="s">
        <v>14</v>
      </c>
      <c r="F59" s="8" t="s">
        <v>221</v>
      </c>
      <c r="G59" s="9" t="str">
        <f>HYPERLINK("http://120.92.71.219:7080/cx_sage/public/student_show_info.shtml?userId=XNYESFGDZKXX-14495200011&amp;token=ZGRhOWI2OTFhZg","http://120.92.71.219:7080/cx_sage/public/student_show_info.shtml?userId=XNYESFGDZKXX-14495200011&amp;token=ZGRhOWI2OTFhZg")</f>
        <v>http://120.92.71.219:7080/cx_sage/public/student_show_info.shtml?userId=XNYESFGDZKXX-14495200011&amp;token=ZGRhOWI2OTFhZg</v>
      </c>
      <c r="H59" s="8" t="s">
        <v>16</v>
      </c>
      <c r="I59" s="10" t="s">
        <v>222</v>
      </c>
    </row>
    <row r="60" s="1" customFormat="1" ht="25.5" spans="1:9">
      <c r="A60" s="8" t="s">
        <v>10</v>
      </c>
      <c r="B60" s="8" t="s">
        <v>196</v>
      </c>
      <c r="C60" s="8" t="s">
        <v>223</v>
      </c>
      <c r="D60" s="8" t="s">
        <v>224</v>
      </c>
      <c r="E60" s="8" t="s">
        <v>14</v>
      </c>
      <c r="F60" s="8" t="s">
        <v>225</v>
      </c>
      <c r="G60" s="9" t="str">
        <f>HYPERLINK("http://120.92.71.219:7080/cx_sage/public/student_show_info.shtml?userId=XNYESFGDZKXX-14495200014&amp;token=OWY2NjNkOGJmNw","http://120.92.71.219:7080/cx_sage/public/student_show_info.shtml?userId=XNYESFGDZKXX-14495200014&amp;token=OWY2NjNkOGJmNw")</f>
        <v>http://120.92.71.219:7080/cx_sage/public/student_show_info.shtml?userId=XNYESFGDZKXX-14495200014&amp;token=OWY2NjNkOGJmNw</v>
      </c>
      <c r="H60" s="8" t="s">
        <v>16</v>
      </c>
      <c r="I60" s="10" t="s">
        <v>226</v>
      </c>
    </row>
    <row r="61" s="1" customFormat="1" ht="25.5" spans="1:9">
      <c r="A61" s="8" t="s">
        <v>10</v>
      </c>
      <c r="B61" s="8" t="s">
        <v>196</v>
      </c>
      <c r="C61" s="8" t="s">
        <v>227</v>
      </c>
      <c r="D61" s="8" t="s">
        <v>228</v>
      </c>
      <c r="E61" s="8" t="s">
        <v>14</v>
      </c>
      <c r="F61" s="8" t="s">
        <v>229</v>
      </c>
      <c r="G61" s="9" t="str">
        <f>HYPERLINK("http://120.92.71.219:7080/cx_sage/public/student_show_info.shtml?userId=XNYESFGDZKXX-14495200015&amp;token=MTQ3ZmM1ZTEyNg","http://120.92.71.219:7080/cx_sage/public/student_show_info.shtml?userId=XNYESFGDZKXX-14495200015&amp;token=MTQ3ZmM1ZTEyNg")</f>
        <v>http://120.92.71.219:7080/cx_sage/public/student_show_info.shtml?userId=XNYESFGDZKXX-14495200015&amp;token=MTQ3ZmM1ZTEyNg</v>
      </c>
      <c r="H61" s="8" t="s">
        <v>16</v>
      </c>
      <c r="I61" s="10" t="s">
        <v>230</v>
      </c>
    </row>
    <row r="62" s="1" customFormat="1" ht="25.5" spans="1:9">
      <c r="A62" s="8" t="s">
        <v>10</v>
      </c>
      <c r="B62" s="8" t="s">
        <v>196</v>
      </c>
      <c r="C62" s="8" t="s">
        <v>231</v>
      </c>
      <c r="D62" s="8" t="s">
        <v>232</v>
      </c>
      <c r="E62" s="8" t="s">
        <v>14</v>
      </c>
      <c r="F62" s="8" t="s">
        <v>233</v>
      </c>
      <c r="G62" s="9" t="str">
        <f>HYPERLINK("http://120.92.71.219:7080/cx_sage/public/student_show_info.shtml?userId=XNYESFGDZKXX-14495200016&amp;token=ZTgwMDZhMWFkNw","http://120.92.71.219:7080/cx_sage/public/student_show_info.shtml?userId=XNYESFGDZKXX-14495200016&amp;token=ZTgwMDZhMWFkNw")</f>
        <v>http://120.92.71.219:7080/cx_sage/public/student_show_info.shtml?userId=XNYESFGDZKXX-14495200016&amp;token=ZTgwMDZhMWFkNw</v>
      </c>
      <c r="H62" s="8" t="s">
        <v>36</v>
      </c>
      <c r="I62" s="10" t="s">
        <v>234</v>
      </c>
    </row>
    <row r="63" s="1" customFormat="1" ht="25.5" spans="1:9">
      <c r="A63" s="8" t="s">
        <v>10</v>
      </c>
      <c r="B63" s="8" t="s">
        <v>196</v>
      </c>
      <c r="C63" s="8" t="s">
        <v>235</v>
      </c>
      <c r="D63" s="8" t="s">
        <v>236</v>
      </c>
      <c r="E63" s="8" t="s">
        <v>14</v>
      </c>
      <c r="F63" s="8" t="s">
        <v>237</v>
      </c>
      <c r="G63" s="9" t="str">
        <f>HYPERLINK("http://120.92.71.219:7080/cx_sage/public/student_show_info.shtml?userId=XNYESFGDZKXX-14495200019&amp;token=OTEyYzFiNGMwOA","http://120.92.71.219:7080/cx_sage/public/student_show_info.shtml?userId=XNYESFGDZKXX-14495200019&amp;token=OTEyYzFiNGMwOA")</f>
        <v>http://120.92.71.219:7080/cx_sage/public/student_show_info.shtml?userId=XNYESFGDZKXX-14495200019&amp;token=OTEyYzFiNGMwOA</v>
      </c>
      <c r="H63" s="8" t="s">
        <v>36</v>
      </c>
      <c r="I63" s="10" t="s">
        <v>234</v>
      </c>
    </row>
    <row r="64" s="1" customFormat="1" ht="25.5" spans="1:9">
      <c r="A64" s="8" t="s">
        <v>10</v>
      </c>
      <c r="B64" s="8" t="s">
        <v>196</v>
      </c>
      <c r="C64" s="8" t="s">
        <v>238</v>
      </c>
      <c r="D64" s="8" t="s">
        <v>150</v>
      </c>
      <c r="E64" s="8" t="s">
        <v>14</v>
      </c>
      <c r="F64" s="8" t="s">
        <v>239</v>
      </c>
      <c r="G64" s="9" t="str">
        <f>HYPERLINK("http://120.92.71.219:7080/cx_sage/public/student_show_info.shtml?userId=XNYESFGDZKXX-14495200024&amp;token=MDE4YzRmMmQ5ZA","http://120.92.71.219:7080/cx_sage/public/student_show_info.shtml?userId=XNYESFGDZKXX-14495200024&amp;token=MDE4YzRmMmQ5ZA")</f>
        <v>http://120.92.71.219:7080/cx_sage/public/student_show_info.shtml?userId=XNYESFGDZKXX-14495200024&amp;token=MDE4YzRmMmQ5ZA</v>
      </c>
      <c r="H64" s="8" t="s">
        <v>36</v>
      </c>
      <c r="I64" s="10" t="s">
        <v>37</v>
      </c>
    </row>
    <row r="65" s="1" customFormat="1" ht="25.5" spans="1:9">
      <c r="A65" s="8" t="s">
        <v>10</v>
      </c>
      <c r="B65" s="8" t="s">
        <v>196</v>
      </c>
      <c r="C65" s="8" t="s">
        <v>240</v>
      </c>
      <c r="D65" s="8" t="s">
        <v>241</v>
      </c>
      <c r="E65" s="8" t="s">
        <v>14</v>
      </c>
      <c r="F65" s="8" t="s">
        <v>242</v>
      </c>
      <c r="G65" s="9" t="str">
        <f>HYPERLINK("http://120.92.71.219:7080/cx_sage/public/student_show_info.shtml?userId=XNYESFGDZKXX-14495200026&amp;token=ZDQyMzk3MGVjYw","http://120.92.71.219:7080/cx_sage/public/student_show_info.shtml?userId=XNYESFGDZKXX-14495200026&amp;token=ZDQyMzk3MGVjYw")</f>
        <v>http://120.92.71.219:7080/cx_sage/public/student_show_info.shtml?userId=XNYESFGDZKXX-14495200026&amp;token=ZDQyMzk3MGVjYw</v>
      </c>
      <c r="H65" s="8" t="s">
        <v>36</v>
      </c>
      <c r="I65" s="10" t="s">
        <v>48</v>
      </c>
    </row>
    <row r="66" s="1" customFormat="1" ht="25.5" spans="1:9">
      <c r="A66" s="8" t="s">
        <v>10</v>
      </c>
      <c r="B66" s="8" t="s">
        <v>196</v>
      </c>
      <c r="C66" s="8" t="s">
        <v>243</v>
      </c>
      <c r="D66" s="8" t="s">
        <v>244</v>
      </c>
      <c r="E66" s="8" t="s">
        <v>14</v>
      </c>
      <c r="F66" s="8" t="s">
        <v>124</v>
      </c>
      <c r="G66" s="9" t="str">
        <f>HYPERLINK("http://120.92.71.219:7080/cx_sage/public/student_show_info.shtml?userId=XNYESFGDZKXX-14495200028&amp;token=NjdiYWM2MjZiNQ","http://120.92.71.219:7080/cx_sage/public/student_show_info.shtml?userId=XNYESFGDZKXX-14495200028&amp;token=NjdiYWM2MjZiNQ")</f>
        <v>http://120.92.71.219:7080/cx_sage/public/student_show_info.shtml?userId=XNYESFGDZKXX-14495200028&amp;token=NjdiYWM2MjZiNQ</v>
      </c>
      <c r="H66" s="8" t="s">
        <v>36</v>
      </c>
      <c r="I66" s="10" t="s">
        <v>245</v>
      </c>
    </row>
    <row r="67" s="1" customFormat="1" ht="25.5" spans="1:9">
      <c r="A67" s="8" t="s">
        <v>10</v>
      </c>
      <c r="B67" s="8" t="s">
        <v>196</v>
      </c>
      <c r="C67" s="8" t="s">
        <v>246</v>
      </c>
      <c r="D67" s="8" t="s">
        <v>247</v>
      </c>
      <c r="E67" s="8" t="s">
        <v>14</v>
      </c>
      <c r="F67" s="8" t="s">
        <v>248</v>
      </c>
      <c r="G67" s="9" t="str">
        <f>HYPERLINK("http://120.92.71.219:7080/cx_sage/public/student_show_info.shtml?userId=XNYESFGDZKXX-14495200033&amp;token=MjE5YTI3ZWUzNg","http://120.92.71.219:7080/cx_sage/public/student_show_info.shtml?userId=XNYESFGDZKXX-14495200033&amp;token=MjE5YTI3ZWUzNg")</f>
        <v>http://120.92.71.219:7080/cx_sage/public/student_show_info.shtml?userId=XNYESFGDZKXX-14495200033&amp;token=MjE5YTI3ZWUzNg</v>
      </c>
      <c r="H67" s="8" t="s">
        <v>74</v>
      </c>
      <c r="I67" s="10" t="s">
        <v>249</v>
      </c>
    </row>
    <row r="68" s="1" customFormat="1" ht="25.5" spans="1:9">
      <c r="A68" s="8" t="s">
        <v>10</v>
      </c>
      <c r="B68" s="8" t="s">
        <v>196</v>
      </c>
      <c r="C68" s="8" t="s">
        <v>250</v>
      </c>
      <c r="D68" s="8" t="s">
        <v>251</v>
      </c>
      <c r="E68" s="8" t="s">
        <v>14</v>
      </c>
      <c r="F68" s="8" t="s">
        <v>252</v>
      </c>
      <c r="G68" s="9" t="str">
        <f>HYPERLINK("http://120.92.71.219:7080/cx_sage/public/student_show_info.shtml?userId=XNYESFGDZKXX-14495200037&amp;token=NWE5YTI5MGI4Ng","http://120.92.71.219:7080/cx_sage/public/student_show_info.shtml?userId=XNYESFGDZKXX-14495200037&amp;token=NWE5YTI5MGI4Ng")</f>
        <v>http://120.92.71.219:7080/cx_sage/public/student_show_info.shtml?userId=XNYESFGDZKXX-14495200037&amp;token=NWE5YTI5MGI4Ng</v>
      </c>
      <c r="H68" s="8" t="s">
        <v>74</v>
      </c>
      <c r="I68" s="10" t="s">
        <v>253</v>
      </c>
    </row>
    <row r="69" s="1" customFormat="1" ht="25.5" spans="1:9">
      <c r="A69" s="8" t="s">
        <v>10</v>
      </c>
      <c r="B69" s="8" t="s">
        <v>196</v>
      </c>
      <c r="C69" s="8" t="s">
        <v>254</v>
      </c>
      <c r="D69" s="8" t="s">
        <v>255</v>
      </c>
      <c r="E69" s="8" t="s">
        <v>14</v>
      </c>
      <c r="F69" s="8" t="s">
        <v>256</v>
      </c>
      <c r="G69" s="9" t="str">
        <f>HYPERLINK("http://120.92.71.219:7080/cx_sage/public/student_show_info.shtml?userId=XNYESFGDZKXX-14495200038&amp;token=ZWE1YWJmNjFkMA","http://120.92.71.219:7080/cx_sage/public/student_show_info.shtml?userId=XNYESFGDZKXX-14495200038&amp;token=ZWE1YWJmNjFkMA")</f>
        <v>http://120.92.71.219:7080/cx_sage/public/student_show_info.shtml?userId=XNYESFGDZKXX-14495200038&amp;token=ZWE1YWJmNjFkMA</v>
      </c>
      <c r="H69" s="8" t="s">
        <v>74</v>
      </c>
      <c r="I69" s="10" t="s">
        <v>257</v>
      </c>
    </row>
    <row r="70" s="1" customFormat="1" ht="25.5" spans="1:9">
      <c r="A70" s="8" t="s">
        <v>10</v>
      </c>
      <c r="B70" s="8" t="s">
        <v>196</v>
      </c>
      <c r="C70" s="8" t="s">
        <v>258</v>
      </c>
      <c r="D70" s="8" t="s">
        <v>259</v>
      </c>
      <c r="E70" s="8" t="s">
        <v>14</v>
      </c>
      <c r="F70" s="8" t="s">
        <v>260</v>
      </c>
      <c r="G70" s="9" t="str">
        <f>HYPERLINK("http://120.92.71.219:7080/cx_sage/public/student_show_info.shtml?userId=XNYESFGDZKXX-14495200041&amp;token=OThlZWYzYzU1Nw","http://120.92.71.219:7080/cx_sage/public/student_show_info.shtml?userId=XNYESFGDZKXX-14495200041&amp;token=OThlZWYzYzU1Nw")</f>
        <v>http://120.92.71.219:7080/cx_sage/public/student_show_info.shtml?userId=XNYESFGDZKXX-14495200041&amp;token=OThlZWYzYzU1Nw</v>
      </c>
      <c r="H70" s="8" t="s">
        <v>74</v>
      </c>
      <c r="I70" s="10" t="s">
        <v>245</v>
      </c>
    </row>
    <row r="71" s="1" customFormat="1" ht="25.5" spans="1:9">
      <c r="A71" s="8" t="s">
        <v>10</v>
      </c>
      <c r="B71" s="8" t="s">
        <v>196</v>
      </c>
      <c r="C71" s="8" t="s">
        <v>261</v>
      </c>
      <c r="D71" s="8" t="s">
        <v>262</v>
      </c>
      <c r="E71" s="8" t="s">
        <v>14</v>
      </c>
      <c r="F71" s="8" t="s">
        <v>263</v>
      </c>
      <c r="G71" s="9" t="str">
        <f>HYPERLINK("http://120.92.71.219:7080/cx_sage/public/student_show_info.shtml?userId=XNYESFGDZKXX-14495200042&amp;token=NDc0NjZlNGRjMg","http://120.92.71.219:7080/cx_sage/public/student_show_info.shtml?userId=XNYESFGDZKXX-14495200042&amp;token=NDc0NjZlNGRjMg")</f>
        <v>http://120.92.71.219:7080/cx_sage/public/student_show_info.shtml?userId=XNYESFGDZKXX-14495200042&amp;token=NDc0NjZlNGRjMg</v>
      </c>
      <c r="H71" s="8" t="s">
        <v>74</v>
      </c>
      <c r="I71" s="10" t="s">
        <v>253</v>
      </c>
    </row>
    <row r="72" s="1" customFormat="1" ht="25.5" spans="1:9">
      <c r="A72" s="8" t="s">
        <v>10</v>
      </c>
      <c r="B72" s="8" t="s">
        <v>196</v>
      </c>
      <c r="C72" s="8" t="s">
        <v>264</v>
      </c>
      <c r="D72" s="8" t="s">
        <v>265</v>
      </c>
      <c r="E72" s="8" t="s">
        <v>14</v>
      </c>
      <c r="F72" s="8" t="s">
        <v>266</v>
      </c>
      <c r="G72" s="9" t="str">
        <f>HYPERLINK("http://120.92.71.219:7080/cx_sage/public/student_show_info.shtml?userId=XNYESFGDZKXX-14495200043&amp;token=ZjIzNTE5M2Y5NQ","http://120.92.71.219:7080/cx_sage/public/student_show_info.shtml?userId=XNYESFGDZKXX-14495200043&amp;token=ZjIzNTE5M2Y5NQ")</f>
        <v>http://120.92.71.219:7080/cx_sage/public/student_show_info.shtml?userId=XNYESFGDZKXX-14495200043&amp;token=ZjIzNTE5M2Y5NQ</v>
      </c>
      <c r="H72" s="8" t="s">
        <v>74</v>
      </c>
      <c r="I72" s="10" t="s">
        <v>257</v>
      </c>
    </row>
    <row r="73" s="1" customFormat="1" ht="25.5" spans="1:9">
      <c r="A73" s="8" t="s">
        <v>10</v>
      </c>
      <c r="B73" s="8" t="s">
        <v>196</v>
      </c>
      <c r="C73" s="8" t="s">
        <v>267</v>
      </c>
      <c r="D73" s="8" t="s">
        <v>268</v>
      </c>
      <c r="E73" s="8" t="s">
        <v>14</v>
      </c>
      <c r="F73" s="8" t="s">
        <v>269</v>
      </c>
      <c r="G73" s="9" t="str">
        <f>HYPERLINK("http://120.92.71.219:7080/cx_sage/public/student_show_info.shtml?userId=XNYESFGDZKXX-14495200045&amp;token=OWM5OGMyMDAwMQ","http://120.92.71.219:7080/cx_sage/public/student_show_info.shtml?userId=XNYESFGDZKXX-14495200045&amp;token=OWM5OGMyMDAwMQ")</f>
        <v>http://120.92.71.219:7080/cx_sage/public/student_show_info.shtml?userId=XNYESFGDZKXX-14495200045&amp;token=OWM5OGMyMDAwMQ</v>
      </c>
      <c r="H73" s="8" t="s">
        <v>74</v>
      </c>
      <c r="I73" s="10" t="s">
        <v>98</v>
      </c>
    </row>
    <row r="74" s="1" customFormat="1" ht="25.5" spans="1:9">
      <c r="A74" s="8" t="s">
        <v>10</v>
      </c>
      <c r="B74" s="8" t="s">
        <v>196</v>
      </c>
      <c r="C74" s="8" t="s">
        <v>270</v>
      </c>
      <c r="D74" s="8" t="s">
        <v>271</v>
      </c>
      <c r="E74" s="8" t="s">
        <v>14</v>
      </c>
      <c r="F74" s="8" t="s">
        <v>272</v>
      </c>
      <c r="G74" s="9" t="str">
        <f>HYPERLINK("http://120.92.71.219:7080/cx_sage/public/student_show_info.shtml?userId=XNYESFGDZKXX-14495200046&amp;token=OTViNjE1ODg5ZQ","http://120.92.71.219:7080/cx_sage/public/student_show_info.shtml?userId=XNYESFGDZKXX-14495200046&amp;token=OTViNjE1ODg5ZQ")</f>
        <v>http://120.92.71.219:7080/cx_sage/public/student_show_info.shtml?userId=XNYESFGDZKXX-14495200046&amp;token=OTViNjE1ODg5ZQ</v>
      </c>
      <c r="H74" s="8" t="s">
        <v>106</v>
      </c>
      <c r="I74" s="10" t="s">
        <v>37</v>
      </c>
    </row>
    <row r="75" s="1" customFormat="1" ht="25.5" spans="1:9">
      <c r="A75" s="8" t="s">
        <v>10</v>
      </c>
      <c r="B75" s="8" t="s">
        <v>196</v>
      </c>
      <c r="C75" s="8" t="s">
        <v>273</v>
      </c>
      <c r="D75" s="8" t="s">
        <v>274</v>
      </c>
      <c r="E75" s="8" t="s">
        <v>14</v>
      </c>
      <c r="F75" s="8" t="s">
        <v>275</v>
      </c>
      <c r="G75" s="9" t="str">
        <f>HYPERLINK("http://120.92.71.219:7080/cx_sage/public/student_show_info.shtml?userId=XNYESFGDZKXX-14495200048&amp;token=NTQ2MmM3ODk1NQ","http://120.92.71.219:7080/cx_sage/public/student_show_info.shtml?userId=XNYESFGDZKXX-14495200048&amp;token=NTQ2MmM3ODk1NQ")</f>
        <v>http://120.92.71.219:7080/cx_sage/public/student_show_info.shtml?userId=XNYESFGDZKXX-14495200048&amp;token=NTQ2MmM3ODk1NQ</v>
      </c>
      <c r="H75" s="8" t="s">
        <v>106</v>
      </c>
      <c r="I75" s="10" t="s">
        <v>37</v>
      </c>
    </row>
    <row r="76" s="1" customFormat="1" ht="25.5" spans="1:9">
      <c r="A76" s="8" t="s">
        <v>10</v>
      </c>
      <c r="B76" s="8" t="s">
        <v>196</v>
      </c>
      <c r="C76" s="8" t="s">
        <v>276</v>
      </c>
      <c r="D76" s="8" t="s">
        <v>277</v>
      </c>
      <c r="E76" s="8" t="s">
        <v>14</v>
      </c>
      <c r="F76" s="8" t="s">
        <v>278</v>
      </c>
      <c r="G76" s="9" t="str">
        <f>HYPERLINK("http://120.92.71.219:7080/cx_sage/public/student_show_info.shtml?userId=XNYESFGDZKXX-14495200050&amp;token=YzRmOGFkN2U3ZA","http://120.92.71.219:7080/cx_sage/public/student_show_info.shtml?userId=XNYESFGDZKXX-14495200050&amp;token=YzRmOGFkN2U3ZA")</f>
        <v>http://120.92.71.219:7080/cx_sage/public/student_show_info.shtml?userId=XNYESFGDZKXX-14495200050&amp;token=YzRmOGFkN2U3ZA</v>
      </c>
      <c r="H76" s="8" t="s">
        <v>106</v>
      </c>
      <c r="I76" s="10" t="s">
        <v>37</v>
      </c>
    </row>
    <row r="77" s="1" customFormat="1" ht="25.5" spans="1:9">
      <c r="A77" s="8" t="s">
        <v>10</v>
      </c>
      <c r="B77" s="8" t="s">
        <v>196</v>
      </c>
      <c r="C77" s="8" t="s">
        <v>279</v>
      </c>
      <c r="D77" s="8" t="s">
        <v>280</v>
      </c>
      <c r="E77" s="8" t="s">
        <v>14</v>
      </c>
      <c r="F77" s="8" t="s">
        <v>281</v>
      </c>
      <c r="G77" s="9" t="str">
        <f>HYPERLINK("http://120.92.71.219:7080/cx_sage/public/student_show_info.shtml?userId=XNYESFGDZKXX-14495200057&amp;token=ZTA5OTMxMTljZg","http://120.92.71.219:7080/cx_sage/public/student_show_info.shtml?userId=XNYESFGDZKXX-14495200057&amp;token=ZTA5OTMxMTljZg")</f>
        <v>http://120.92.71.219:7080/cx_sage/public/student_show_info.shtml?userId=XNYESFGDZKXX-14495200057&amp;token=ZTA5OTMxMTljZg</v>
      </c>
      <c r="H77" s="8" t="s">
        <v>106</v>
      </c>
      <c r="I77" s="10" t="s">
        <v>37</v>
      </c>
    </row>
    <row r="78" s="1" customFormat="1" ht="25.5" spans="1:9">
      <c r="A78" s="8" t="s">
        <v>10</v>
      </c>
      <c r="B78" s="8" t="s">
        <v>196</v>
      </c>
      <c r="C78" s="8" t="s">
        <v>282</v>
      </c>
      <c r="D78" s="8" t="s">
        <v>283</v>
      </c>
      <c r="E78" s="8" t="s">
        <v>14</v>
      </c>
      <c r="F78" s="8" t="s">
        <v>284</v>
      </c>
      <c r="G78" s="9" t="str">
        <f>HYPERLINK("http://120.92.71.219:7080/cx_sage/public/student_show_info.shtml?userId=XNYESFGDZKXX-14495200059&amp;token=ZDdmMWQ0ZmMyNg","http://120.92.71.219:7080/cx_sage/public/student_show_info.shtml?userId=XNYESFGDZKXX-14495200059&amp;token=ZDdmMWQ0ZmMyNg")</f>
        <v>http://120.92.71.219:7080/cx_sage/public/student_show_info.shtml?userId=XNYESFGDZKXX-14495200059&amp;token=ZDdmMWQ0ZmMyNg</v>
      </c>
      <c r="H78" s="8" t="s">
        <v>106</v>
      </c>
      <c r="I78" s="10" t="s">
        <v>37</v>
      </c>
    </row>
    <row r="79" s="1" customFormat="1" ht="25.5" spans="1:9">
      <c r="A79" s="8" t="s">
        <v>10</v>
      </c>
      <c r="B79" s="8" t="s">
        <v>196</v>
      </c>
      <c r="C79" s="8" t="s">
        <v>285</v>
      </c>
      <c r="D79" s="8" t="s">
        <v>286</v>
      </c>
      <c r="E79" s="8" t="s">
        <v>14</v>
      </c>
      <c r="F79" s="8" t="s">
        <v>287</v>
      </c>
      <c r="G79" s="9" t="str">
        <f>HYPERLINK("http://120.92.71.219:7080/cx_sage/public/student_show_info.shtml?userId=XNYESFGDZKXX-14495200064&amp;token=N2EwMzI3MGNjZQ","http://120.92.71.219:7080/cx_sage/public/student_show_info.shtml?userId=XNYESFGDZKXX-14495200064&amp;token=N2EwMzI3MGNjZQ")</f>
        <v>http://120.92.71.219:7080/cx_sage/public/student_show_info.shtml?userId=XNYESFGDZKXX-14495200064&amp;token=N2EwMzI3MGNjZQ</v>
      </c>
      <c r="H79" s="8" t="s">
        <v>138</v>
      </c>
      <c r="I79" s="10" t="s">
        <v>148</v>
      </c>
    </row>
    <row r="80" s="1" customFormat="1" ht="25.5" spans="1:9">
      <c r="A80" s="8" t="s">
        <v>10</v>
      </c>
      <c r="B80" s="8" t="s">
        <v>196</v>
      </c>
      <c r="C80" s="8" t="s">
        <v>288</v>
      </c>
      <c r="D80" s="8" t="s">
        <v>289</v>
      </c>
      <c r="E80" s="8" t="s">
        <v>14</v>
      </c>
      <c r="F80" s="8" t="s">
        <v>290</v>
      </c>
      <c r="G80" s="9" t="str">
        <f>HYPERLINK("http://120.92.71.219:7080/cx_sage/public/student_show_info.shtml?userId=XNYESFGDZKXX-14495200065&amp;token=MzY1MzRhMzM0Yw","http://120.92.71.219:7080/cx_sage/public/student_show_info.shtml?userId=XNYESFGDZKXX-14495200065&amp;token=MzY1MzRhMzM0Yw")</f>
        <v>http://120.92.71.219:7080/cx_sage/public/student_show_info.shtml?userId=XNYESFGDZKXX-14495200065&amp;token=MzY1MzRhMzM0Yw</v>
      </c>
      <c r="H80" s="8" t="s">
        <v>138</v>
      </c>
      <c r="I80" s="10" t="s">
        <v>291</v>
      </c>
    </row>
    <row r="81" s="1" customFormat="1" ht="25.5" spans="1:9">
      <c r="A81" s="8" t="s">
        <v>10</v>
      </c>
      <c r="B81" s="8" t="s">
        <v>196</v>
      </c>
      <c r="C81" s="8" t="s">
        <v>292</v>
      </c>
      <c r="D81" s="8" t="s">
        <v>293</v>
      </c>
      <c r="E81" s="8" t="s">
        <v>14</v>
      </c>
      <c r="F81" s="8" t="s">
        <v>294</v>
      </c>
      <c r="G81" s="9" t="str">
        <f>HYPERLINK("http://120.92.71.219:7080/cx_sage/public/student_show_info.shtml?userId=XNYESFGDZKXX-14495200069&amp;token=MWMwYmU3NzMzYw","http://120.92.71.219:7080/cx_sage/public/student_show_info.shtml?userId=XNYESFGDZKXX-14495200069&amp;token=MWMwYmU3NzMzYw")</f>
        <v>http://120.92.71.219:7080/cx_sage/public/student_show_info.shtml?userId=XNYESFGDZKXX-14495200069&amp;token=MWMwYmU3NzMzYw</v>
      </c>
      <c r="H81" s="8" t="s">
        <v>138</v>
      </c>
      <c r="I81" s="10" t="s">
        <v>295</v>
      </c>
    </row>
    <row r="82" s="1" customFormat="1" ht="25.5" spans="1:9">
      <c r="A82" s="8" t="s">
        <v>10</v>
      </c>
      <c r="B82" s="8" t="s">
        <v>196</v>
      </c>
      <c r="C82" s="8" t="s">
        <v>296</v>
      </c>
      <c r="D82" s="8" t="s">
        <v>297</v>
      </c>
      <c r="E82" s="8" t="s">
        <v>14</v>
      </c>
      <c r="F82" s="8" t="s">
        <v>298</v>
      </c>
      <c r="G82" s="9" t="str">
        <f>HYPERLINK("http://120.92.71.219:7080/cx_sage/public/student_show_info.shtml?userId=XNYESFGDZKXX-14495200073&amp;token=YTY1OWExNmZhNg","http://120.92.71.219:7080/cx_sage/public/student_show_info.shtml?userId=XNYESFGDZKXX-14495200073&amp;token=YTY1OWExNmZhNg")</f>
        <v>http://120.92.71.219:7080/cx_sage/public/student_show_info.shtml?userId=XNYESFGDZKXX-14495200073&amp;token=YTY1OWExNmZhNg</v>
      </c>
      <c r="H82" s="8" t="s">
        <v>138</v>
      </c>
      <c r="I82" s="10" t="s">
        <v>152</v>
      </c>
    </row>
    <row r="83" s="1" customFormat="1" ht="25.5" spans="1:9">
      <c r="A83" s="8" t="s">
        <v>10</v>
      </c>
      <c r="B83" s="8" t="s">
        <v>196</v>
      </c>
      <c r="C83" s="8" t="s">
        <v>299</v>
      </c>
      <c r="D83" s="8" t="s">
        <v>300</v>
      </c>
      <c r="E83" s="8" t="s">
        <v>14</v>
      </c>
      <c r="F83" s="8" t="s">
        <v>301</v>
      </c>
      <c r="G83" s="9" t="str">
        <f>HYPERLINK("http://120.92.71.219:7080/cx_sage/public/student_show_info.shtml?userId=XNYESFGDZKXX-14495200074&amp;token=MWQwNzM0NTVlZg","http://120.92.71.219:7080/cx_sage/public/student_show_info.shtml?userId=XNYESFGDZKXX-14495200074&amp;token=MWQwNzM0NTVlZg")</f>
        <v>http://120.92.71.219:7080/cx_sage/public/student_show_info.shtml?userId=XNYESFGDZKXX-14495200074&amp;token=MWQwNzM0NTVlZg</v>
      </c>
      <c r="H83" s="8" t="s">
        <v>138</v>
      </c>
      <c r="I83" s="10" t="s">
        <v>234</v>
      </c>
    </row>
    <row r="84" s="1" customFormat="1" ht="25.5" spans="1:9">
      <c r="A84" s="8" t="s">
        <v>10</v>
      </c>
      <c r="B84" s="8" t="s">
        <v>196</v>
      </c>
      <c r="C84" s="8" t="s">
        <v>302</v>
      </c>
      <c r="D84" s="8" t="s">
        <v>303</v>
      </c>
      <c r="E84" s="8" t="s">
        <v>14</v>
      </c>
      <c r="F84" s="8" t="s">
        <v>304</v>
      </c>
      <c r="G84" s="9" t="str">
        <f>HYPERLINK("http://120.92.71.219:7080/cx_sage/public/student_show_info.shtml?userId=XNYESFGDZKXX-14495200076&amp;token=ZDdhNDI4Nzg2NQ","http://120.92.71.219:7080/cx_sage/public/student_show_info.shtml?userId=XNYESFGDZKXX-14495200076&amp;token=ZDdhNDI4Nzg2NQ")</f>
        <v>http://120.92.71.219:7080/cx_sage/public/student_show_info.shtml?userId=XNYESFGDZKXX-14495200076&amp;token=ZDdhNDI4Nzg2NQ</v>
      </c>
      <c r="H84" s="8" t="s">
        <v>138</v>
      </c>
      <c r="I84" s="10" t="s">
        <v>70</v>
      </c>
    </row>
    <row r="85" s="1" customFormat="1" ht="25.5" spans="1:9">
      <c r="A85" s="8" t="s">
        <v>10</v>
      </c>
      <c r="B85" s="8" t="s">
        <v>196</v>
      </c>
      <c r="C85" s="8" t="s">
        <v>305</v>
      </c>
      <c r="D85" s="8" t="s">
        <v>306</v>
      </c>
      <c r="E85" s="8" t="s">
        <v>14</v>
      </c>
      <c r="F85" s="8" t="s">
        <v>307</v>
      </c>
      <c r="G85" s="9" t="str">
        <f>HYPERLINK("http://120.92.71.219:7080/cx_sage/public/student_show_info.shtml?userId=XNYESFGDZKXX-14495200079&amp;token=ZDU3ZWFlNDM2ZA","http://120.92.71.219:7080/cx_sage/public/student_show_info.shtml?userId=XNYESFGDZKXX-14495200079&amp;token=ZDU3ZWFlNDM2ZA")</f>
        <v>http://120.92.71.219:7080/cx_sage/public/student_show_info.shtml?userId=XNYESFGDZKXX-14495200079&amp;token=ZDU3ZWFlNDM2ZA</v>
      </c>
      <c r="H85" s="8" t="s">
        <v>169</v>
      </c>
      <c r="I85" s="10" t="s">
        <v>177</v>
      </c>
    </row>
    <row r="86" s="1" customFormat="1" ht="25.5" spans="1:9">
      <c r="A86" s="8" t="s">
        <v>10</v>
      </c>
      <c r="B86" s="8" t="s">
        <v>196</v>
      </c>
      <c r="C86" s="8" t="s">
        <v>308</v>
      </c>
      <c r="D86" s="8" t="s">
        <v>309</v>
      </c>
      <c r="E86" s="8" t="s">
        <v>14</v>
      </c>
      <c r="F86" s="8" t="s">
        <v>310</v>
      </c>
      <c r="G86" s="9" t="str">
        <f>HYPERLINK("http://120.92.71.219:7080/cx_sage/public/student_show_info.shtml?userId=XNYESFGDZKXX-14495200080&amp;token=NWYyZTcyZTc3Yg","http://120.92.71.219:7080/cx_sage/public/student_show_info.shtml?userId=XNYESFGDZKXX-14495200080&amp;token=NWYyZTcyZTc3Yg")</f>
        <v>http://120.92.71.219:7080/cx_sage/public/student_show_info.shtml?userId=XNYESFGDZKXX-14495200080&amp;token=NWYyZTcyZTc3Yg</v>
      </c>
      <c r="H86" s="8" t="s">
        <v>169</v>
      </c>
      <c r="I86" s="10" t="s">
        <v>70</v>
      </c>
    </row>
    <row r="87" s="1" customFormat="1" ht="25.5" spans="1:9">
      <c r="A87" s="8" t="s">
        <v>10</v>
      </c>
      <c r="B87" s="8" t="s">
        <v>196</v>
      </c>
      <c r="C87" s="8" t="s">
        <v>311</v>
      </c>
      <c r="D87" s="8" t="s">
        <v>312</v>
      </c>
      <c r="E87" s="8" t="s">
        <v>14</v>
      </c>
      <c r="F87" s="8" t="s">
        <v>313</v>
      </c>
      <c r="G87" s="9" t="str">
        <f>HYPERLINK("http://120.92.71.219:7080/cx_sage/public/student_show_info.shtml?userId=XNYESFGDZKXX-14495200081&amp;token=ZTJjODAwMzQxNw","http://120.92.71.219:7080/cx_sage/public/student_show_info.shtml?userId=XNYESFGDZKXX-14495200081&amp;token=ZTJjODAwMzQxNw")</f>
        <v>http://120.92.71.219:7080/cx_sage/public/student_show_info.shtml?userId=XNYESFGDZKXX-14495200081&amp;token=ZTJjODAwMzQxNw</v>
      </c>
      <c r="H87" s="8" t="s">
        <v>169</v>
      </c>
      <c r="I87" s="10" t="s">
        <v>37</v>
      </c>
    </row>
    <row r="88" s="1" customFormat="1" ht="25.5" spans="1:9">
      <c r="A88" s="8" t="s">
        <v>10</v>
      </c>
      <c r="B88" s="8" t="s">
        <v>196</v>
      </c>
      <c r="C88" s="8" t="s">
        <v>314</v>
      </c>
      <c r="D88" s="8" t="s">
        <v>315</v>
      </c>
      <c r="E88" s="8" t="s">
        <v>14</v>
      </c>
      <c r="F88" s="8" t="s">
        <v>316</v>
      </c>
      <c r="G88" s="9" t="str">
        <f>HYPERLINK("http://120.92.71.219:7080/cx_sage/public/student_show_info.shtml?userId=XNYESFGDZKXX-14495200084&amp;token=N2NmMWEzNzk3Zg","http://120.92.71.219:7080/cx_sage/public/student_show_info.shtml?userId=XNYESFGDZKXX-14495200084&amp;token=N2NmMWEzNzk3Zg")</f>
        <v>http://120.92.71.219:7080/cx_sage/public/student_show_info.shtml?userId=XNYESFGDZKXX-14495200084&amp;token=N2NmMWEzNzk3Zg</v>
      </c>
      <c r="H88" s="8" t="s">
        <v>169</v>
      </c>
      <c r="I88" s="10" t="s">
        <v>317</v>
      </c>
    </row>
    <row r="89" s="1" customFormat="1" ht="25.5" spans="1:9">
      <c r="A89" s="8" t="s">
        <v>10</v>
      </c>
      <c r="B89" s="8" t="s">
        <v>196</v>
      </c>
      <c r="C89" s="8" t="s">
        <v>318</v>
      </c>
      <c r="D89" s="8" t="s">
        <v>319</v>
      </c>
      <c r="E89" s="8" t="s">
        <v>14</v>
      </c>
      <c r="F89" s="8" t="s">
        <v>320</v>
      </c>
      <c r="G89" s="9" t="str">
        <f>HYPERLINK("http://120.92.71.219:7080/cx_sage/public/student_show_info.shtml?userId=XNYESFGDZKXX-14495200085&amp;token=MGE0NmQxZjY2Yg","http://120.92.71.219:7080/cx_sage/public/student_show_info.shtml?userId=XNYESFGDZKXX-14495200085&amp;token=MGE0NmQxZjY2Yg")</f>
        <v>http://120.92.71.219:7080/cx_sage/public/student_show_info.shtml?userId=XNYESFGDZKXX-14495200085&amp;token=MGE0NmQxZjY2Yg</v>
      </c>
      <c r="H89" s="8" t="s">
        <v>169</v>
      </c>
      <c r="I89" s="10" t="s">
        <v>191</v>
      </c>
    </row>
    <row r="90" s="1" customFormat="1" ht="25.5" spans="1:9">
      <c r="A90" s="8" t="s">
        <v>10</v>
      </c>
      <c r="B90" s="8" t="s">
        <v>196</v>
      </c>
      <c r="C90" s="8" t="s">
        <v>321</v>
      </c>
      <c r="D90" s="8" t="s">
        <v>322</v>
      </c>
      <c r="E90" s="8" t="s">
        <v>14</v>
      </c>
      <c r="F90" s="8" t="s">
        <v>323</v>
      </c>
      <c r="G90" s="9" t="str">
        <f>HYPERLINK("http://120.92.71.219:7080/cx_sage/public/student_show_info.shtml?userId=XNYESFGDZKXX-14495200091&amp;token=OTZjODI3MTUwNg","http://120.92.71.219:7080/cx_sage/public/student_show_info.shtml?userId=XNYESFGDZKXX-14495200091&amp;token=OTZjODI3MTUwNg")</f>
        <v>http://120.92.71.219:7080/cx_sage/public/student_show_info.shtml?userId=XNYESFGDZKXX-14495200091&amp;token=OTZjODI3MTUwNg</v>
      </c>
      <c r="H90" s="8" t="s">
        <v>169</v>
      </c>
      <c r="I90" s="10" t="s">
        <v>48</v>
      </c>
    </row>
    <row r="91" s="1" customFormat="1" ht="25.5" spans="1:9">
      <c r="A91" s="8" t="s">
        <v>10</v>
      </c>
      <c r="B91" s="8" t="s">
        <v>196</v>
      </c>
      <c r="C91" s="8" t="s">
        <v>324</v>
      </c>
      <c r="D91" s="8" t="s">
        <v>325</v>
      </c>
      <c r="E91" s="8" t="s">
        <v>14</v>
      </c>
      <c r="F91" s="8" t="s">
        <v>137</v>
      </c>
      <c r="G91" s="9" t="str">
        <f>HYPERLINK("http://120.92.71.219:7080/cx_sage/public/student_show_info.shtml?userId=XNYESFGDZKXX-14495200092&amp;token=NTgzODg0NGQ3Ng","http://120.92.71.219:7080/cx_sage/public/student_show_info.shtml?userId=XNYESFGDZKXX-14495200092&amp;token=NTgzODg0NGQ3Ng")</f>
        <v>http://120.92.71.219:7080/cx_sage/public/student_show_info.shtml?userId=XNYESFGDZKXX-14495200092&amp;token=NTgzODg0NGQ3Ng</v>
      </c>
      <c r="H91" s="8" t="s">
        <v>169</v>
      </c>
      <c r="I91" s="10" t="s">
        <v>326</v>
      </c>
    </row>
    <row r="92" s="1" customFormat="1" ht="25.5" spans="1:9">
      <c r="A92" s="8" t="s">
        <v>10</v>
      </c>
      <c r="B92" s="8" t="s">
        <v>196</v>
      </c>
      <c r="C92" s="8" t="s">
        <v>327</v>
      </c>
      <c r="D92" s="8" t="s">
        <v>328</v>
      </c>
      <c r="E92" s="8" t="s">
        <v>14</v>
      </c>
      <c r="F92" s="8" t="s">
        <v>329</v>
      </c>
      <c r="G92" s="9" t="str">
        <f>HYPERLINK("http://120.92.71.219:7080/cx_sage/public/student_show_info.shtml?userId=XNYESFGDZKXX-14495200094&amp;token=MTIyYjEzYjQyNA","http://120.92.71.219:7080/cx_sage/public/student_show_info.shtml?userId=XNYESFGDZKXX-14495200094&amp;token=MTIyYjEzYjQyNA")</f>
        <v>http://120.92.71.219:7080/cx_sage/public/student_show_info.shtml?userId=XNYESFGDZKXX-14495200094&amp;token=MTIyYjEzYjQyNA</v>
      </c>
      <c r="H92" s="8" t="s">
        <v>169</v>
      </c>
      <c r="I92" s="10" t="s">
        <v>148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kk</cp:lastModifiedBy>
  <dcterms:created xsi:type="dcterms:W3CDTF">2023-09-22T09:13:22Z</dcterms:created>
  <dcterms:modified xsi:type="dcterms:W3CDTF">2023-09-22T09:28:33Z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59C7F2EE96264693A447D084EC324BF5_11</vt:lpwstr>
  </property>
  <property fmtid="{D5CDD505-2E9C-101B-9397-08002B2CF9AE}" pid="3" name="KSOProductBuildVer">
    <vt:lpwstr>2052-12.1.0.15374</vt:lpwstr>
  </property>
</Properties>
</file>